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firstSheet="1" activeTab="1"/>
  </bookViews>
  <sheets>
    <sheet name="TACHOSIL I KONTR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<sst xmlns="http://schemas.openxmlformats.org/spreadsheetml/2006/main" count="133" uniqueCount="61">
  <si>
    <t>Szt.</t>
  </si>
  <si>
    <t>PAKIET I</t>
  </si>
  <si>
    <t>L.p.</t>
  </si>
  <si>
    <t>Ilość</t>
  </si>
  <si>
    <t>PAKIET II</t>
  </si>
  <si>
    <t>1.</t>
  </si>
  <si>
    <t>2.</t>
  </si>
  <si>
    <t xml:space="preserve"> </t>
  </si>
  <si>
    <t>L/p</t>
  </si>
  <si>
    <t>C. jedn. netto</t>
  </si>
  <si>
    <t xml:space="preserve"> VAT</t>
  </si>
  <si>
    <t>Producent/Kod/Nazwa handlowa/ Ilość  w opakowaniu zbiorczym</t>
  </si>
  <si>
    <t xml:space="preserve">   </t>
  </si>
  <si>
    <t xml:space="preserve"> PREPARATY KONTRASTOWE</t>
  </si>
  <si>
    <t>Niejonowy jodowy środek cieniujący 300mgl/ml – 50ml</t>
  </si>
  <si>
    <t>Niejonowy jodowy środek cieniujący 300mgl/ml – 100ml</t>
  </si>
  <si>
    <t>Niejonowy jodowy środek cieniujący 370mgl/ml – 50ml</t>
  </si>
  <si>
    <t>Niejonowy jodowy środek cieniujący 370mgl/ml – 100ml</t>
  </si>
  <si>
    <t>Niejonowy jodowy środek cieniujący 370mgl/ml – 150ml</t>
  </si>
  <si>
    <t>Barium sulfuricum zawiesina 200ml</t>
  </si>
  <si>
    <t xml:space="preserve">Wartość netto:     </t>
  </si>
  <si>
    <t xml:space="preserve">Wartość brutto:   </t>
  </si>
  <si>
    <t>GĄBKA LECZNICZA</t>
  </si>
  <si>
    <t>Tachosil gąbka lecznicza 3,0 x 2,5cm x 1szt.</t>
  </si>
  <si>
    <t>Tachosil gąbka lecznicza 9,5 x 4,8cm x 1szt.</t>
  </si>
  <si>
    <t>Razem</t>
  </si>
  <si>
    <t>j.m</t>
  </si>
  <si>
    <t>Cena netto</t>
  </si>
  <si>
    <t>Nazwa handlowa, producent</t>
  </si>
  <si>
    <t>SZCZEGÓŁOWY OPIS PRZEDMIOTU ZAMÓWIENIA</t>
  </si>
  <si>
    <t>Załącznik nr 1</t>
  </si>
  <si>
    <t>RAZEM</t>
  </si>
  <si>
    <t>ASORTYMENT</t>
  </si>
  <si>
    <t>j.m.</t>
  </si>
  <si>
    <t xml:space="preserve">Ilość </t>
  </si>
  <si>
    <t>VAT</t>
  </si>
  <si>
    <t>Cena brutto</t>
  </si>
  <si>
    <t>Wartość netto</t>
  </si>
  <si>
    <t>Wartość VAT</t>
  </si>
  <si>
    <t>Wartość brutto</t>
  </si>
  <si>
    <t>Op.</t>
  </si>
  <si>
    <t>PAKIET IV PRODUKTY LECZNICZE</t>
  </si>
  <si>
    <t>Dieta kompletna normo kaloryczna, bezresztkowa, bezsmakowa, oparta na mieszaninie białek (kazeina, serwatka, soja, groch) (4g/100ml), zawartość EPA/DHA 0,34g/1000ml, zawierające tłuszcze MCT 0,6g/1000ml  oraz 6 neutralnych karotenoidów, 255 mOsm/l, w opakowaniu miękkim typu Pack, kompatybilnych z zestawem Flocare, poj. 1000ml</t>
  </si>
  <si>
    <t>szt.</t>
  </si>
  <si>
    <t>WSPÓLNY KOD CPV: 33600000-6</t>
  </si>
  <si>
    <t xml:space="preserve">PAKIET I TOCILIZUMAB </t>
  </si>
  <si>
    <t>Tocilizumab 0,08g/4ml x 1 fiolka</t>
  </si>
  <si>
    <t>Fiol.</t>
  </si>
  <si>
    <t>Tocilizumab 0,4g/20ml x 1 fiolka</t>
  </si>
  <si>
    <t>PAKIET II FONDAPARINUX</t>
  </si>
  <si>
    <t>Fondaparinux sodium inj.s.c. 2,5mg/0,5ml x 10 ampułkostrzykawek</t>
  </si>
  <si>
    <t>op.</t>
  </si>
  <si>
    <t>Fondaparinux sodium inj.s.c. 7,5mg/0,6ml x 10 ampułkostrzykawek</t>
  </si>
  <si>
    <t>PAKIET III MATRYCA Z KLEJEM</t>
  </si>
  <si>
    <t>Matryca z klejem do tkanek, postać biaława, czynna strona matrycy pokryta fibrynogenem i trombiną, czynna strona matrycy oznaczona kolorem żółtym. Rozmiary:</t>
  </si>
  <si>
    <t>a)</t>
  </si>
  <si>
    <t>3,0 x 2,5cm x 1 sztuka</t>
  </si>
  <si>
    <t>b)</t>
  </si>
  <si>
    <t>4,8 x 4,8cm x 2 sztuki</t>
  </si>
  <si>
    <t>c)</t>
  </si>
  <si>
    <t>9,5 x 4,8cm x 1 sztuka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</si>
</sst>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9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8" fillId="0" borderId="0" xfId="0" applyFont="1" applyAlignment="1">
      <alignment wrapText="1"/>
    </xf>
    <xf numFmtId="4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43" fontId="8" fillId="0" borderId="16" xfId="42" applyFont="1" applyBorder="1" applyAlignment="1">
      <alignment/>
    </xf>
    <xf numFmtId="0" fontId="8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/>
    </xf>
    <xf numFmtId="43" fontId="8" fillId="0" borderId="21" xfId="42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/>
    </xf>
    <xf numFmtId="43" fontId="8" fillId="0" borderId="24" xfId="42" applyFont="1" applyBorder="1" applyAlignment="1">
      <alignment/>
    </xf>
    <xf numFmtId="43" fontId="8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0" fontId="8" fillId="0" borderId="25" xfId="0" applyFont="1" applyBorder="1" applyAlignment="1">
      <alignment/>
    </xf>
    <xf numFmtId="43" fontId="8" fillId="0" borderId="25" xfId="42" applyFont="1" applyBorder="1" applyAlignment="1">
      <alignment/>
    </xf>
    <xf numFmtId="0" fontId="8" fillId="0" borderId="26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7" xfId="0" applyFont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2" fontId="7" fillId="0" borderId="10" xfId="0" applyNumberFormat="1" applyFont="1" applyBorder="1" applyAlignment="1">
      <alignment horizontal="center" vertical="top" wrapText="1"/>
    </xf>
    <xf numFmtId="43" fontId="0" fillId="0" borderId="0" xfId="42" applyAlignment="1">
      <alignment/>
    </xf>
    <xf numFmtId="43" fontId="7" fillId="0" borderId="10" xfId="42" applyFont="1" applyBorder="1" applyAlignment="1">
      <alignment horizontal="center" vertical="top" wrapText="1"/>
    </xf>
    <xf numFmtId="43" fontId="6" fillId="0" borderId="10" xfId="42" applyFont="1" applyBorder="1" applyAlignment="1">
      <alignment horizontal="center" vertical="top" wrapText="1"/>
    </xf>
    <xf numFmtId="43" fontId="7" fillId="0" borderId="10" xfId="42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0" fontId="3" fillId="0" borderId="25" xfId="0" applyFont="1" applyFill="1" applyBorder="1" applyAlignment="1">
      <alignment vertical="top" wrapText="1"/>
    </xf>
    <xf numFmtId="43" fontId="6" fillId="0" borderId="11" xfId="42" applyFont="1" applyBorder="1" applyAlignment="1">
      <alignment horizontal="center" vertical="top" wrapText="1"/>
    </xf>
    <xf numFmtId="43" fontId="26" fillId="0" borderId="0" xfId="42" applyFont="1" applyAlignment="1">
      <alignment/>
    </xf>
    <xf numFmtId="0" fontId="0" fillId="0" borderId="29" xfId="0" applyBorder="1" applyAlignment="1">
      <alignment/>
    </xf>
    <xf numFmtId="0" fontId="2" fillId="0" borderId="29" xfId="0" applyFont="1" applyBorder="1" applyAlignment="1">
      <alignment/>
    </xf>
    <xf numFmtId="2" fontId="6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3" fontId="1" fillId="0" borderId="11" xfId="42" applyFont="1" applyBorder="1" applyAlignment="1">
      <alignment horizontal="right" vertical="top" wrapText="1"/>
    </xf>
    <xf numFmtId="43" fontId="1" fillId="0" borderId="12" xfId="42" applyFont="1" applyBorder="1" applyAlignment="1">
      <alignment horizontal="center" vertical="top" wrapText="1"/>
    </xf>
    <xf numFmtId="43" fontId="1" fillId="0" borderId="30" xfId="42" applyFont="1" applyBorder="1" applyAlignment="1">
      <alignment horizontal="center" vertical="top" wrapText="1"/>
    </xf>
    <xf numFmtId="43" fontId="1" fillId="0" borderId="13" xfId="42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3">
      <selection activeCell="A1" sqref="A1:J34"/>
    </sheetView>
  </sheetViews>
  <sheetFormatPr defaultColWidth="9.140625" defaultRowHeight="12.75"/>
  <cols>
    <col min="1" max="1" width="12.28125" style="0" customWidth="1"/>
    <col min="2" max="2" width="33.140625" style="17" customWidth="1"/>
    <col min="3" max="3" width="13.421875" style="0" customWidth="1"/>
    <col min="5" max="5" width="13.57421875" style="0" customWidth="1"/>
    <col min="6" max="6" width="15.57421875" style="2" customWidth="1"/>
    <col min="7" max="7" width="12.140625" style="0" customWidth="1"/>
    <col min="8" max="8" width="15.57421875" style="2" customWidth="1"/>
    <col min="9" max="9" width="16.8515625" style="2" customWidth="1"/>
    <col min="10" max="10" width="25.8515625" style="0" customWidth="1"/>
    <col min="13" max="13" width="13.57421875" style="0" customWidth="1"/>
  </cols>
  <sheetData>
    <row r="1" spans="1:2" ht="12.75">
      <c r="A1" s="14" t="s">
        <v>1</v>
      </c>
      <c r="B1" s="19"/>
    </row>
    <row r="2" spans="1:2" ht="12.75">
      <c r="A2" s="14" t="s">
        <v>13</v>
      </c>
      <c r="B2" s="19"/>
    </row>
    <row r="4" ht="13.5" thickBot="1"/>
    <row r="5" spans="1:16" ht="58.5" customHeight="1">
      <c r="A5" s="23" t="s">
        <v>8</v>
      </c>
      <c r="B5" s="24" t="s">
        <v>32</v>
      </c>
      <c r="C5" s="25" t="s">
        <v>33</v>
      </c>
      <c r="D5" s="25" t="s">
        <v>34</v>
      </c>
      <c r="E5" s="25" t="s">
        <v>9</v>
      </c>
      <c r="F5" s="26" t="s">
        <v>37</v>
      </c>
      <c r="G5" s="25" t="s">
        <v>10</v>
      </c>
      <c r="H5" s="26" t="s">
        <v>38</v>
      </c>
      <c r="I5" s="26" t="s">
        <v>39</v>
      </c>
      <c r="J5" s="27" t="s">
        <v>11</v>
      </c>
      <c r="K5" s="21"/>
      <c r="L5" s="21"/>
      <c r="M5" s="21"/>
      <c r="N5" s="21"/>
      <c r="O5" s="21"/>
      <c r="P5" s="21"/>
    </row>
    <row r="6" spans="1:16" ht="25.5">
      <c r="A6" s="28">
        <v>1</v>
      </c>
      <c r="B6" s="18" t="s">
        <v>14</v>
      </c>
      <c r="C6" s="13" t="s">
        <v>0</v>
      </c>
      <c r="D6" s="13">
        <v>500</v>
      </c>
      <c r="E6" s="13">
        <v>35</v>
      </c>
      <c r="F6" s="16">
        <f aca="true" t="shared" si="0" ref="F6:F11">D6*E6</f>
        <v>17500</v>
      </c>
      <c r="G6" s="15">
        <v>0.08</v>
      </c>
      <c r="H6" s="16">
        <f aca="true" t="shared" si="1" ref="H6:H11">F6*G6</f>
        <v>1400</v>
      </c>
      <c r="I6" s="16">
        <f aca="true" t="shared" si="2" ref="I6:I11">F6+H6</f>
        <v>18900</v>
      </c>
      <c r="J6" s="29"/>
      <c r="K6" s="21" t="s">
        <v>12</v>
      </c>
      <c r="L6" s="21"/>
      <c r="M6" s="21"/>
      <c r="N6" s="21"/>
      <c r="O6" s="21"/>
      <c r="P6" s="21"/>
    </row>
    <row r="7" spans="1:16" ht="25.5">
      <c r="A7" s="28">
        <v>2</v>
      </c>
      <c r="B7" s="18" t="s">
        <v>15</v>
      </c>
      <c r="C7" s="13" t="s">
        <v>0</v>
      </c>
      <c r="D7" s="13">
        <v>1800</v>
      </c>
      <c r="E7" s="13">
        <v>65</v>
      </c>
      <c r="F7" s="16">
        <f t="shared" si="0"/>
        <v>117000</v>
      </c>
      <c r="G7" s="15">
        <v>0.08</v>
      </c>
      <c r="H7" s="16">
        <f t="shared" si="1"/>
        <v>9360</v>
      </c>
      <c r="I7" s="16">
        <f t="shared" si="2"/>
        <v>126360</v>
      </c>
      <c r="J7" s="29"/>
      <c r="K7" s="21" t="s">
        <v>12</v>
      </c>
      <c r="L7" s="21"/>
      <c r="M7" s="21"/>
      <c r="N7" s="21"/>
      <c r="O7" s="21"/>
      <c r="P7" s="21"/>
    </row>
    <row r="8" spans="1:16" ht="25.5">
      <c r="A8" s="28">
        <v>3</v>
      </c>
      <c r="B8" s="18" t="s">
        <v>16</v>
      </c>
      <c r="C8" s="13" t="s">
        <v>0</v>
      </c>
      <c r="D8" s="13">
        <v>300</v>
      </c>
      <c r="E8" s="13">
        <v>40</v>
      </c>
      <c r="F8" s="16">
        <f t="shared" si="0"/>
        <v>12000</v>
      </c>
      <c r="G8" s="15">
        <v>0.08</v>
      </c>
      <c r="H8" s="16">
        <f t="shared" si="1"/>
        <v>960</v>
      </c>
      <c r="I8" s="16">
        <f t="shared" si="2"/>
        <v>12960</v>
      </c>
      <c r="J8" s="29"/>
      <c r="K8" s="21" t="s">
        <v>12</v>
      </c>
      <c r="L8" s="21"/>
      <c r="M8" s="21"/>
      <c r="N8" s="21"/>
      <c r="O8" s="21"/>
      <c r="P8" s="21"/>
    </row>
    <row r="9" spans="1:16" ht="25.5">
      <c r="A9" s="28">
        <v>4</v>
      </c>
      <c r="B9" s="18" t="s">
        <v>17</v>
      </c>
      <c r="C9" s="13" t="s">
        <v>0</v>
      </c>
      <c r="D9" s="13">
        <v>500</v>
      </c>
      <c r="E9" s="13">
        <v>75</v>
      </c>
      <c r="F9" s="16">
        <f t="shared" si="0"/>
        <v>37500</v>
      </c>
      <c r="G9" s="15">
        <v>0.08</v>
      </c>
      <c r="H9" s="16">
        <f t="shared" si="1"/>
        <v>3000</v>
      </c>
      <c r="I9" s="16">
        <f t="shared" si="2"/>
        <v>40500</v>
      </c>
      <c r="J9" s="29"/>
      <c r="K9" s="21" t="s">
        <v>12</v>
      </c>
      <c r="L9" s="21"/>
      <c r="M9" s="21"/>
      <c r="N9" s="21"/>
      <c r="O9" s="21"/>
      <c r="P9" s="21"/>
    </row>
    <row r="10" spans="1:16" ht="25.5">
      <c r="A10" s="28">
        <v>5</v>
      </c>
      <c r="B10" s="18" t="s">
        <v>18</v>
      </c>
      <c r="C10" s="13" t="s">
        <v>0</v>
      </c>
      <c r="D10" s="13">
        <v>170</v>
      </c>
      <c r="E10" s="13">
        <v>110</v>
      </c>
      <c r="F10" s="16">
        <f t="shared" si="0"/>
        <v>18700</v>
      </c>
      <c r="G10" s="15">
        <v>0.08</v>
      </c>
      <c r="H10" s="16">
        <f t="shared" si="1"/>
        <v>1496</v>
      </c>
      <c r="I10" s="16">
        <f t="shared" si="2"/>
        <v>20196</v>
      </c>
      <c r="J10" s="29"/>
      <c r="K10" s="21" t="s">
        <v>12</v>
      </c>
      <c r="L10" s="21"/>
      <c r="M10" s="21"/>
      <c r="N10" s="21"/>
      <c r="O10" s="21"/>
      <c r="P10" s="21"/>
    </row>
    <row r="11" spans="1:16" ht="12.75">
      <c r="A11" s="28">
        <v>6</v>
      </c>
      <c r="B11" s="18" t="s">
        <v>19</v>
      </c>
      <c r="C11" s="13" t="s">
        <v>0</v>
      </c>
      <c r="D11" s="13">
        <v>600</v>
      </c>
      <c r="E11" s="13">
        <v>12.5</v>
      </c>
      <c r="F11" s="16">
        <f t="shared" si="0"/>
        <v>7500</v>
      </c>
      <c r="G11" s="15">
        <v>0.08</v>
      </c>
      <c r="H11" s="16">
        <f t="shared" si="1"/>
        <v>600</v>
      </c>
      <c r="I11" s="16">
        <f t="shared" si="2"/>
        <v>8100</v>
      </c>
      <c r="J11" s="29"/>
      <c r="K11" s="21" t="s">
        <v>12</v>
      </c>
      <c r="L11" s="21"/>
      <c r="M11" s="21"/>
      <c r="N11" s="21"/>
      <c r="O11" s="21"/>
      <c r="P11" s="21"/>
    </row>
    <row r="12" spans="1:16" s="14" customFormat="1" ht="23.25" customHeight="1" thickBot="1">
      <c r="A12" s="30"/>
      <c r="B12" s="31" t="s">
        <v>25</v>
      </c>
      <c r="C12" s="32"/>
      <c r="D12" s="32"/>
      <c r="E12" s="32" t="s">
        <v>7</v>
      </c>
      <c r="F12" s="33">
        <f>SUM(F6:F11)</f>
        <v>210200</v>
      </c>
      <c r="G12" s="32"/>
      <c r="H12" s="33">
        <f>SUM(H6:H11)</f>
        <v>16816</v>
      </c>
      <c r="I12" s="33">
        <f>SUM(I6:I11)</f>
        <v>227016</v>
      </c>
      <c r="J12" s="34"/>
      <c r="K12" s="22"/>
      <c r="L12" s="22"/>
      <c r="M12" s="40"/>
      <c r="N12" s="22"/>
      <c r="O12" s="22"/>
      <c r="P12" s="22"/>
    </row>
    <row r="14" spans="1:3" ht="12.75">
      <c r="A14" s="14" t="s">
        <v>20</v>
      </c>
      <c r="B14" s="19"/>
      <c r="C14" s="20">
        <f>F12</f>
        <v>210200</v>
      </c>
    </row>
    <row r="15" spans="1:3" ht="12.75">
      <c r="A15" s="14" t="s">
        <v>21</v>
      </c>
      <c r="B15" s="19"/>
      <c r="C15" s="20">
        <f>I12</f>
        <v>227016</v>
      </c>
    </row>
    <row r="17" spans="1:2" ht="12.75">
      <c r="A17" s="14"/>
      <c r="B17" s="19"/>
    </row>
    <row r="18" spans="1:2" ht="12.75">
      <c r="A18" s="14"/>
      <c r="B18" s="19"/>
    </row>
    <row r="20" ht="12.75">
      <c r="A20" t="s">
        <v>7</v>
      </c>
    </row>
    <row r="23" spans="1:2" ht="12.75">
      <c r="A23" s="14" t="s">
        <v>4</v>
      </c>
      <c r="B23" s="19"/>
    </row>
    <row r="24" spans="1:2" ht="12.75">
      <c r="A24" s="14" t="s">
        <v>22</v>
      </c>
      <c r="B24" s="19"/>
    </row>
    <row r="26" ht="13.5" thickBot="1"/>
    <row r="27" spans="1:10" ht="38.25">
      <c r="A27" s="35" t="s">
        <v>8</v>
      </c>
      <c r="B27" s="36" t="s">
        <v>32</v>
      </c>
      <c r="C27" s="37" t="s">
        <v>33</v>
      </c>
      <c r="D27" s="37" t="s">
        <v>34</v>
      </c>
      <c r="E27" s="37" t="s">
        <v>9</v>
      </c>
      <c r="F27" s="38" t="s">
        <v>37</v>
      </c>
      <c r="G27" s="37" t="s">
        <v>10</v>
      </c>
      <c r="H27" s="38" t="s">
        <v>38</v>
      </c>
      <c r="I27" s="38" t="s">
        <v>39</v>
      </c>
      <c r="J27" s="27" t="s">
        <v>11</v>
      </c>
    </row>
    <row r="28" spans="1:13" ht="25.5">
      <c r="A28" s="28">
        <v>1</v>
      </c>
      <c r="B28" s="18" t="s">
        <v>23</v>
      </c>
      <c r="C28" s="13" t="s">
        <v>0</v>
      </c>
      <c r="D28" s="13">
        <v>60</v>
      </c>
      <c r="E28" s="13">
        <v>750</v>
      </c>
      <c r="F28" s="16">
        <f>D28*E28</f>
        <v>45000</v>
      </c>
      <c r="G28" s="15">
        <v>0.08</v>
      </c>
      <c r="H28" s="16">
        <f>F28*G28</f>
        <v>3600</v>
      </c>
      <c r="I28" s="16">
        <f>F28+H28</f>
        <v>48600</v>
      </c>
      <c r="J28" s="29"/>
      <c r="K28" t="s">
        <v>12</v>
      </c>
      <c r="L28" s="21"/>
      <c r="M28" s="21"/>
    </row>
    <row r="29" spans="1:13" ht="25.5">
      <c r="A29" s="28">
        <v>2</v>
      </c>
      <c r="B29" s="18" t="s">
        <v>24</v>
      </c>
      <c r="C29" s="13" t="s">
        <v>0</v>
      </c>
      <c r="D29" s="13">
        <v>50</v>
      </c>
      <c r="E29" s="13">
        <v>1103</v>
      </c>
      <c r="F29" s="16">
        <f>D29*E29</f>
        <v>55150</v>
      </c>
      <c r="G29" s="15">
        <v>0.08</v>
      </c>
      <c r="H29" s="16">
        <f>F29*G29</f>
        <v>4412</v>
      </c>
      <c r="I29" s="16">
        <f>F29+H29</f>
        <v>59562</v>
      </c>
      <c r="J29" s="29"/>
      <c r="K29" t="s">
        <v>12</v>
      </c>
      <c r="L29" s="21"/>
      <c r="M29" s="21"/>
    </row>
    <row r="30" spans="1:13" s="14" customFormat="1" ht="22.5" customHeight="1" thickBot="1">
      <c r="A30" s="30"/>
      <c r="B30" s="31" t="s">
        <v>25</v>
      </c>
      <c r="C30" s="32"/>
      <c r="D30" s="32"/>
      <c r="E30" s="32" t="s">
        <v>7</v>
      </c>
      <c r="F30" s="33">
        <f>SUM(F28:F29)</f>
        <v>100150</v>
      </c>
      <c r="G30" s="32"/>
      <c r="H30" s="33">
        <f>SUM(H28:H29)</f>
        <v>8012</v>
      </c>
      <c r="I30" s="33">
        <f>SUM(I28:I29)</f>
        <v>108162</v>
      </c>
      <c r="J30" s="34"/>
      <c r="M30" s="39"/>
    </row>
    <row r="32" spans="1:3" ht="12.75">
      <c r="A32" s="14" t="s">
        <v>20</v>
      </c>
      <c r="B32" s="19"/>
      <c r="C32" s="20">
        <f>F30</f>
        <v>100150</v>
      </c>
    </row>
    <row r="33" spans="1:3" ht="12.75">
      <c r="A33" s="14" t="s">
        <v>21</v>
      </c>
      <c r="B33" s="19"/>
      <c r="C33" s="20">
        <f>I30</f>
        <v>108162</v>
      </c>
    </row>
  </sheetData>
  <sheetProtection/>
  <printOptions/>
  <pageMargins left="0.5905511811023623" right="0.5905511811023623" top="0.984251968503937" bottom="0.984251968503937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N33" sqref="N33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3" width="11.00390625" style="0" customWidth="1"/>
    <col min="5" max="5" width="10.00390625" style="55" bestFit="1" customWidth="1"/>
    <col min="8" max="8" width="16.8515625" style="55" customWidth="1"/>
    <col min="9" max="9" width="8.7109375" style="55" customWidth="1"/>
    <col min="10" max="10" width="15.7109375" style="0" customWidth="1"/>
    <col min="12" max="12" width="15.00390625" style="0" bestFit="1" customWidth="1"/>
  </cols>
  <sheetData>
    <row r="1" ht="12.75">
      <c r="I1" s="64" t="s">
        <v>30</v>
      </c>
    </row>
    <row r="2" spans="2:7" ht="12.75">
      <c r="B2" s="81" t="s">
        <v>29</v>
      </c>
      <c r="C2" s="81"/>
      <c r="D2" s="81"/>
      <c r="E2" s="81"/>
      <c r="F2" s="81"/>
      <c r="G2" s="81"/>
    </row>
    <row r="3" spans="1:12" ht="15.75">
      <c r="A3" s="7"/>
      <c r="L3" s="42"/>
    </row>
    <row r="4" spans="1:12" ht="16.5" thickBot="1">
      <c r="A4" s="66" t="s">
        <v>45</v>
      </c>
      <c r="B4" s="65"/>
      <c r="C4" s="65"/>
      <c r="D4" s="65"/>
      <c r="E4" s="65"/>
      <c r="F4" s="65"/>
      <c r="L4" s="42"/>
    </row>
    <row r="5" spans="1:12" ht="24.75" customHeight="1">
      <c r="A5" s="77" t="s">
        <v>2</v>
      </c>
      <c r="B5" s="79" t="s">
        <v>32</v>
      </c>
      <c r="C5" s="77" t="s">
        <v>26</v>
      </c>
      <c r="D5" s="77" t="s">
        <v>3</v>
      </c>
      <c r="E5" s="71" t="s">
        <v>27</v>
      </c>
      <c r="F5" s="77" t="s">
        <v>35</v>
      </c>
      <c r="G5" s="77" t="s">
        <v>36</v>
      </c>
      <c r="H5" s="71" t="s">
        <v>37</v>
      </c>
      <c r="I5" s="71" t="s">
        <v>39</v>
      </c>
      <c r="J5" s="77" t="s">
        <v>28</v>
      </c>
      <c r="L5" s="42"/>
    </row>
    <row r="6" spans="1:12" ht="13.5" thickBot="1">
      <c r="A6" s="78"/>
      <c r="B6" s="80"/>
      <c r="C6" s="78"/>
      <c r="D6" s="78"/>
      <c r="E6" s="72"/>
      <c r="F6" s="78"/>
      <c r="G6" s="78"/>
      <c r="H6" s="72"/>
      <c r="I6" s="72"/>
      <c r="J6" s="78"/>
      <c r="L6" s="42"/>
    </row>
    <row r="7" spans="1:12" ht="13.5" thickBot="1">
      <c r="A7" s="10" t="s">
        <v>5</v>
      </c>
      <c r="B7" s="1" t="s">
        <v>46</v>
      </c>
      <c r="C7" s="49" t="s">
        <v>47</v>
      </c>
      <c r="D7" s="49">
        <v>56</v>
      </c>
      <c r="E7" s="58"/>
      <c r="F7" s="54"/>
      <c r="G7" s="54"/>
      <c r="H7" s="56"/>
      <c r="I7" s="56"/>
      <c r="J7" s="50"/>
      <c r="L7" s="42"/>
    </row>
    <row r="8" spans="1:12" ht="13.5" thickBot="1">
      <c r="A8" s="10" t="s">
        <v>6</v>
      </c>
      <c r="B8" s="1" t="s">
        <v>48</v>
      </c>
      <c r="C8" s="49" t="s">
        <v>47</v>
      </c>
      <c r="D8" s="49">
        <v>14</v>
      </c>
      <c r="E8" s="58"/>
      <c r="F8" s="54"/>
      <c r="G8" s="54"/>
      <c r="H8" s="56"/>
      <c r="I8" s="56"/>
      <c r="J8" s="50"/>
      <c r="L8" s="42"/>
    </row>
    <row r="9" spans="1:12" ht="12.75">
      <c r="A9" s="53"/>
      <c r="B9" s="20"/>
      <c r="L9" s="42"/>
    </row>
    <row r="10" spans="1:12" ht="12.75">
      <c r="A10" s="47"/>
      <c r="L10" s="42"/>
    </row>
    <row r="11" spans="1:12" ht="16.5" thickBot="1">
      <c r="A11" s="66" t="s">
        <v>49</v>
      </c>
      <c r="B11" s="65"/>
      <c r="C11" s="65"/>
      <c r="D11" s="65"/>
      <c r="E11" s="65"/>
      <c r="F11" s="65"/>
      <c r="G11" s="65"/>
      <c r="L11" s="42"/>
    </row>
    <row r="12" spans="1:12" ht="24.75" customHeight="1">
      <c r="A12" s="77" t="s">
        <v>2</v>
      </c>
      <c r="B12" s="79" t="s">
        <v>32</v>
      </c>
      <c r="C12" s="77" t="s">
        <v>26</v>
      </c>
      <c r="D12" s="77" t="s">
        <v>3</v>
      </c>
      <c r="E12" s="71" t="s">
        <v>27</v>
      </c>
      <c r="F12" s="77" t="s">
        <v>35</v>
      </c>
      <c r="G12" s="77" t="s">
        <v>36</v>
      </c>
      <c r="H12" s="71" t="s">
        <v>37</v>
      </c>
      <c r="I12" s="71" t="s">
        <v>39</v>
      </c>
      <c r="J12" s="77" t="s">
        <v>28</v>
      </c>
      <c r="L12" s="42"/>
    </row>
    <row r="13" spans="1:12" ht="13.5" thickBot="1">
      <c r="A13" s="78"/>
      <c r="B13" s="80"/>
      <c r="C13" s="78"/>
      <c r="D13" s="78"/>
      <c r="E13" s="72"/>
      <c r="F13" s="78"/>
      <c r="G13" s="78"/>
      <c r="H13" s="72"/>
      <c r="I13" s="72"/>
      <c r="J13" s="78"/>
      <c r="L13" s="42"/>
    </row>
    <row r="14" spans="1:12" ht="26.25" thickBot="1">
      <c r="A14" s="52" t="s">
        <v>5</v>
      </c>
      <c r="B14" s="60" t="s">
        <v>50</v>
      </c>
      <c r="C14" s="6" t="s">
        <v>51</v>
      </c>
      <c r="D14" s="6">
        <v>80</v>
      </c>
      <c r="E14" s="70"/>
      <c r="F14" s="6"/>
      <c r="G14" s="6"/>
      <c r="H14" s="70"/>
      <c r="I14" s="70"/>
      <c r="J14" s="6"/>
      <c r="L14" s="42"/>
    </row>
    <row r="15" spans="1:12" ht="26.25" thickBot="1">
      <c r="A15" s="5" t="s">
        <v>6</v>
      </c>
      <c r="B15" s="68" t="s">
        <v>52</v>
      </c>
      <c r="C15" s="5" t="s">
        <v>51</v>
      </c>
      <c r="D15" s="5">
        <v>10</v>
      </c>
      <c r="E15" s="69"/>
      <c r="F15" s="67"/>
      <c r="G15" s="67"/>
      <c r="H15" s="63"/>
      <c r="I15" s="63"/>
      <c r="J15" s="5"/>
      <c r="L15" s="42"/>
    </row>
    <row r="16" spans="1:12" s="12" customFormat="1" ht="18.75" customHeight="1" thickBot="1">
      <c r="A16" s="61"/>
      <c r="B16" s="43" t="s">
        <v>31</v>
      </c>
      <c r="C16" s="43"/>
      <c r="D16" s="43"/>
      <c r="E16" s="44"/>
      <c r="F16" s="43"/>
      <c r="G16" s="43"/>
      <c r="H16" s="44"/>
      <c r="I16" s="44"/>
      <c r="J16" s="45"/>
      <c r="L16" s="42"/>
    </row>
    <row r="17" spans="1:12" ht="12.75">
      <c r="A17" s="53"/>
      <c r="B17" s="20"/>
      <c r="L17" s="42"/>
    </row>
    <row r="18" spans="1:12" ht="12.75">
      <c r="A18" s="9"/>
      <c r="L18" s="42"/>
    </row>
    <row r="19" spans="1:12" ht="12.75">
      <c r="A19" s="9"/>
      <c r="L19" s="42"/>
    </row>
    <row r="20" spans="1:12" ht="16.5" thickBot="1">
      <c r="A20" s="66" t="s">
        <v>53</v>
      </c>
      <c r="B20" s="65"/>
      <c r="C20" s="65"/>
      <c r="D20" s="65"/>
      <c r="E20" s="65"/>
      <c r="F20" s="65"/>
      <c r="G20" s="65"/>
      <c r="L20" s="42"/>
    </row>
    <row r="21" spans="1:12" ht="24.75" customHeight="1">
      <c r="A21" s="77" t="s">
        <v>2</v>
      </c>
      <c r="B21" s="79" t="s">
        <v>32</v>
      </c>
      <c r="C21" s="77" t="s">
        <v>26</v>
      </c>
      <c r="D21" s="77" t="s">
        <v>3</v>
      </c>
      <c r="E21" s="71" t="s">
        <v>27</v>
      </c>
      <c r="F21" s="77" t="s">
        <v>35</v>
      </c>
      <c r="G21" s="77" t="s">
        <v>36</v>
      </c>
      <c r="H21" s="71" t="s">
        <v>37</v>
      </c>
      <c r="I21" s="71" t="s">
        <v>39</v>
      </c>
      <c r="J21" s="77" t="s">
        <v>28</v>
      </c>
      <c r="L21" s="42"/>
    </row>
    <row r="22" spans="1:12" ht="13.5" thickBot="1">
      <c r="A22" s="78"/>
      <c r="B22" s="80"/>
      <c r="C22" s="78"/>
      <c r="D22" s="78"/>
      <c r="E22" s="72"/>
      <c r="F22" s="78"/>
      <c r="G22" s="78"/>
      <c r="H22" s="72"/>
      <c r="I22" s="72"/>
      <c r="J22" s="78"/>
      <c r="L22" s="42"/>
    </row>
    <row r="23" spans="1:12" ht="51.75" thickBot="1">
      <c r="A23" s="46" t="s">
        <v>5</v>
      </c>
      <c r="B23" s="11" t="s">
        <v>54</v>
      </c>
      <c r="C23" s="4"/>
      <c r="D23" s="4"/>
      <c r="E23" s="3"/>
      <c r="F23" s="59"/>
      <c r="G23" s="59"/>
      <c r="H23" s="57"/>
      <c r="I23" s="57"/>
      <c r="J23" s="4"/>
      <c r="L23" s="42"/>
    </row>
    <row r="24" spans="1:12" ht="13.5" thickBot="1">
      <c r="A24" s="46" t="s">
        <v>55</v>
      </c>
      <c r="B24" s="11" t="s">
        <v>56</v>
      </c>
      <c r="C24" s="4" t="s">
        <v>40</v>
      </c>
      <c r="D24" s="4">
        <v>60</v>
      </c>
      <c r="E24" s="3"/>
      <c r="F24" s="59"/>
      <c r="G24" s="59"/>
      <c r="H24" s="57"/>
      <c r="I24" s="57"/>
      <c r="J24" s="4"/>
      <c r="L24" s="42"/>
    </row>
    <row r="25" spans="1:12" ht="13.5" thickBot="1">
      <c r="A25" s="5" t="s">
        <v>57</v>
      </c>
      <c r="B25" s="68" t="s">
        <v>58</v>
      </c>
      <c r="C25" s="5" t="s">
        <v>40</v>
      </c>
      <c r="D25" s="5">
        <v>40</v>
      </c>
      <c r="E25" s="69"/>
      <c r="F25" s="67"/>
      <c r="G25" s="67"/>
      <c r="H25" s="63"/>
      <c r="I25" s="63"/>
      <c r="J25" s="5"/>
      <c r="L25" s="42"/>
    </row>
    <row r="26" spans="1:12" ht="13.5" thickBot="1">
      <c r="A26" s="5" t="s">
        <v>59</v>
      </c>
      <c r="B26" s="68" t="s">
        <v>60</v>
      </c>
      <c r="C26" s="5" t="s">
        <v>40</v>
      </c>
      <c r="D26" s="5">
        <v>40</v>
      </c>
      <c r="E26" s="69"/>
      <c r="F26" s="67"/>
      <c r="G26" s="67"/>
      <c r="H26" s="63"/>
      <c r="I26" s="63"/>
      <c r="J26" s="5"/>
      <c r="L26" s="42"/>
    </row>
    <row r="27" spans="1:12" ht="21.75" customHeight="1" thickBot="1">
      <c r="A27" s="61"/>
      <c r="B27" s="62" t="s">
        <v>31</v>
      </c>
      <c r="C27" s="43"/>
      <c r="D27" s="43"/>
      <c r="E27" s="44"/>
      <c r="F27" s="43"/>
      <c r="G27" s="43"/>
      <c r="H27" s="44"/>
      <c r="I27" s="44"/>
      <c r="J27" s="45"/>
      <c r="L27" s="42"/>
    </row>
    <row r="28" spans="1:12" ht="12.75">
      <c r="A28" s="53"/>
      <c r="B28" s="20"/>
      <c r="L28" s="42"/>
    </row>
    <row r="29" spans="1:12" ht="12.75">
      <c r="A29" s="41"/>
      <c r="L29" s="42"/>
    </row>
    <row r="30" spans="1:12" ht="16.5" thickBot="1">
      <c r="A30" s="66" t="s">
        <v>41</v>
      </c>
      <c r="B30" s="65"/>
      <c r="C30" s="65"/>
      <c r="D30" s="65"/>
      <c r="E30" s="65"/>
      <c r="F30" s="65"/>
      <c r="G30" s="65"/>
      <c r="L30" s="42"/>
    </row>
    <row r="31" spans="1:12" ht="24.75" customHeight="1">
      <c r="A31" s="77" t="s">
        <v>2</v>
      </c>
      <c r="B31" s="79" t="s">
        <v>32</v>
      </c>
      <c r="C31" s="77" t="s">
        <v>26</v>
      </c>
      <c r="D31" s="77" t="s">
        <v>3</v>
      </c>
      <c r="E31" s="71" t="s">
        <v>27</v>
      </c>
      <c r="F31" s="77" t="s">
        <v>35</v>
      </c>
      <c r="G31" s="77" t="s">
        <v>36</v>
      </c>
      <c r="H31" s="71" t="s">
        <v>37</v>
      </c>
      <c r="I31" s="71" t="s">
        <v>39</v>
      </c>
      <c r="J31" s="77" t="s">
        <v>28</v>
      </c>
      <c r="L31" s="42"/>
    </row>
    <row r="32" spans="1:12" ht="13.5" thickBot="1">
      <c r="A32" s="78"/>
      <c r="B32" s="80"/>
      <c r="C32" s="78"/>
      <c r="D32" s="78"/>
      <c r="E32" s="72"/>
      <c r="F32" s="78"/>
      <c r="G32" s="78"/>
      <c r="H32" s="72"/>
      <c r="I32" s="72"/>
      <c r="J32" s="78"/>
      <c r="L32" s="42"/>
    </row>
    <row r="33" spans="1:12" ht="115.5" thickBot="1">
      <c r="A33" s="46" t="s">
        <v>5</v>
      </c>
      <c r="B33" s="11" t="s">
        <v>42</v>
      </c>
      <c r="C33" s="4" t="s">
        <v>43</v>
      </c>
      <c r="D33" s="4">
        <v>400</v>
      </c>
      <c r="E33" s="3"/>
      <c r="F33" s="59"/>
      <c r="G33" s="59"/>
      <c r="H33" s="57"/>
      <c r="I33" s="57"/>
      <c r="J33" s="8"/>
      <c r="L33" s="42"/>
    </row>
    <row r="34" spans="1:12" s="12" customFormat="1" ht="23.25" customHeight="1" thickBot="1">
      <c r="A34" s="51"/>
      <c r="B34" s="43" t="s">
        <v>31</v>
      </c>
      <c r="C34" s="43"/>
      <c r="D34" s="43"/>
      <c r="E34" s="44"/>
      <c r="F34" s="43"/>
      <c r="G34" s="43"/>
      <c r="H34" s="44"/>
      <c r="I34" s="44"/>
      <c r="J34" s="45"/>
      <c r="L34" s="42"/>
    </row>
    <row r="35" spans="1:12" ht="12.75">
      <c r="A35" s="53"/>
      <c r="B35" s="20"/>
      <c r="L35" s="42"/>
    </row>
    <row r="36" spans="1:9" ht="12.75">
      <c r="A36" s="53"/>
      <c r="B36" s="20"/>
      <c r="E36"/>
      <c r="H36"/>
      <c r="I36"/>
    </row>
    <row r="37" spans="1:9" ht="12.75">
      <c r="A37" s="73" t="s">
        <v>44</v>
      </c>
      <c r="B37" s="74"/>
      <c r="E37"/>
      <c r="H37"/>
      <c r="I37"/>
    </row>
    <row r="38" spans="1:9" ht="12.75">
      <c r="A38" s="75"/>
      <c r="B38" s="76"/>
      <c r="C38" s="76"/>
      <c r="D38" s="76"/>
      <c r="E38" s="76"/>
      <c r="F38" s="76"/>
      <c r="G38" s="76"/>
      <c r="H38" s="76"/>
      <c r="I38" s="76"/>
    </row>
    <row r="39" spans="1:9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12" ht="12.75">
      <c r="A40" s="48"/>
      <c r="E40"/>
      <c r="H40"/>
      <c r="I40"/>
      <c r="L40" s="42"/>
    </row>
    <row r="41" spans="1:9" ht="12.75">
      <c r="A41" s="48"/>
      <c r="E41"/>
      <c r="H41"/>
      <c r="I41"/>
    </row>
    <row r="42" spans="1:9" ht="12.75">
      <c r="A42" s="48"/>
      <c r="E42"/>
      <c r="H42"/>
      <c r="I42"/>
    </row>
    <row r="43" spans="1:9" ht="12.75">
      <c r="A43" s="48"/>
      <c r="E43"/>
      <c r="H43"/>
      <c r="I43"/>
    </row>
    <row r="44" spans="1:9" ht="12.75">
      <c r="A44" s="48"/>
      <c r="E44"/>
      <c r="H44"/>
      <c r="I44"/>
    </row>
    <row r="45" spans="1:9" ht="12.75">
      <c r="A45" s="48"/>
      <c r="E45"/>
      <c r="H45"/>
      <c r="I45"/>
    </row>
    <row r="46" spans="1:9" ht="12.75">
      <c r="A46" s="48"/>
      <c r="E46"/>
      <c r="H46"/>
      <c r="I46"/>
    </row>
    <row r="47" spans="1:9" ht="12.75">
      <c r="A47" s="48"/>
      <c r="E47"/>
      <c r="H47"/>
      <c r="I47"/>
    </row>
    <row r="48" spans="1:9" ht="12.75">
      <c r="A48" s="48"/>
      <c r="E48"/>
      <c r="H48"/>
      <c r="I48"/>
    </row>
    <row r="49" spans="1:9" ht="12.75">
      <c r="A49" s="48"/>
      <c r="E49"/>
      <c r="H49"/>
      <c r="I49"/>
    </row>
    <row r="50" spans="1:9" ht="12.75">
      <c r="A50" s="48"/>
      <c r="E50"/>
      <c r="H50"/>
      <c r="I50"/>
    </row>
    <row r="51" spans="1:9" ht="12.75">
      <c r="A51" s="48"/>
      <c r="E51"/>
      <c r="H51"/>
      <c r="I51"/>
    </row>
    <row r="52" spans="1:9" ht="12.75">
      <c r="A52" s="48"/>
      <c r="E52"/>
      <c r="H52"/>
      <c r="I52"/>
    </row>
    <row r="53" spans="1:9" ht="12.75">
      <c r="A53" s="48"/>
      <c r="E53"/>
      <c r="H53"/>
      <c r="I53"/>
    </row>
    <row r="54" spans="1:9" ht="12.75">
      <c r="A54" s="48"/>
      <c r="E54"/>
      <c r="H54"/>
      <c r="I54"/>
    </row>
    <row r="55" spans="1:9" ht="12.75">
      <c r="A55" s="48"/>
      <c r="E55"/>
      <c r="H55"/>
      <c r="I55"/>
    </row>
    <row r="56" spans="1:9" ht="12.75">
      <c r="A56" s="48"/>
      <c r="E56"/>
      <c r="H56"/>
      <c r="I56"/>
    </row>
    <row r="57" spans="1:9" ht="12.75">
      <c r="A57" s="48"/>
      <c r="E57"/>
      <c r="H57"/>
      <c r="I57"/>
    </row>
    <row r="58" spans="1:9" ht="12.75">
      <c r="A58" s="48"/>
      <c r="E58"/>
      <c r="H58"/>
      <c r="I58"/>
    </row>
    <row r="59" spans="1:9" ht="12.75">
      <c r="A59" s="48"/>
      <c r="E59"/>
      <c r="H59"/>
      <c r="I59"/>
    </row>
    <row r="60" spans="1:9" ht="12.75">
      <c r="A60" s="48"/>
      <c r="E60"/>
      <c r="H60"/>
      <c r="I60"/>
    </row>
    <row r="61" spans="1:9" ht="12.75">
      <c r="A61" s="48"/>
      <c r="E61"/>
      <c r="H61"/>
      <c r="I61"/>
    </row>
    <row r="62" spans="1:9" ht="12.75">
      <c r="A62" s="48"/>
      <c r="E62"/>
      <c r="H62"/>
      <c r="I62"/>
    </row>
    <row r="63" spans="1:9" ht="12.75">
      <c r="A63" s="48"/>
      <c r="E63"/>
      <c r="H63"/>
      <c r="I63"/>
    </row>
    <row r="64" spans="1:9" ht="12.75">
      <c r="A64" s="48"/>
      <c r="E64"/>
      <c r="H64"/>
      <c r="I64"/>
    </row>
    <row r="65" spans="1:9" ht="12.75">
      <c r="A65" s="48"/>
      <c r="E65"/>
      <c r="H65"/>
      <c r="I65"/>
    </row>
    <row r="66" spans="1:9" ht="12.75">
      <c r="A66" s="48"/>
      <c r="E66"/>
      <c r="H66"/>
      <c r="I66"/>
    </row>
    <row r="67" spans="1:9" ht="12.75">
      <c r="A67" s="48"/>
      <c r="E67"/>
      <c r="H67"/>
      <c r="I67"/>
    </row>
    <row r="68" spans="1:9" ht="12.75">
      <c r="A68" s="48"/>
      <c r="E68"/>
      <c r="H68"/>
      <c r="I68"/>
    </row>
    <row r="69" spans="1:9" ht="12.75">
      <c r="A69" s="48"/>
      <c r="E69"/>
      <c r="H69"/>
      <c r="I69"/>
    </row>
    <row r="70" spans="1:9" ht="12.75">
      <c r="A70" s="48"/>
      <c r="E70"/>
      <c r="H70"/>
      <c r="I70"/>
    </row>
    <row r="71" spans="1:9" ht="12.75">
      <c r="A71" s="48"/>
      <c r="E71"/>
      <c r="H71"/>
      <c r="I71"/>
    </row>
    <row r="72" spans="1:9" ht="12.75">
      <c r="A72" s="48"/>
      <c r="E72"/>
      <c r="H72"/>
      <c r="I72"/>
    </row>
    <row r="73" spans="1:9" ht="12.75">
      <c r="A73" s="48"/>
      <c r="E73"/>
      <c r="H73"/>
      <c r="I73"/>
    </row>
    <row r="74" spans="1:9" ht="12.75">
      <c r="A74" s="48"/>
      <c r="E74"/>
      <c r="H74"/>
      <c r="I74"/>
    </row>
    <row r="75" spans="1:9" ht="12.75">
      <c r="A75" s="48"/>
      <c r="E75"/>
      <c r="H75"/>
      <c r="I75"/>
    </row>
    <row r="76" spans="1:9" ht="12.75">
      <c r="A76" s="48"/>
      <c r="E76"/>
      <c r="H76"/>
      <c r="I76"/>
    </row>
  </sheetData>
  <mergeCells count="43">
    <mergeCell ref="B2:G2"/>
    <mergeCell ref="J31:J32"/>
    <mergeCell ref="H21:H22"/>
    <mergeCell ref="J21:J22"/>
    <mergeCell ref="A31:A32"/>
    <mergeCell ref="B31:B32"/>
    <mergeCell ref="C31:C32"/>
    <mergeCell ref="D31:D32"/>
    <mergeCell ref="E31:E32"/>
    <mergeCell ref="F31:F32"/>
    <mergeCell ref="G31:G32"/>
    <mergeCell ref="D21:D22"/>
    <mergeCell ref="E21:E22"/>
    <mergeCell ref="F21:F22"/>
    <mergeCell ref="G21:G22"/>
    <mergeCell ref="J12:J13"/>
    <mergeCell ref="A12:A13"/>
    <mergeCell ref="B12:B13"/>
    <mergeCell ref="C12:C13"/>
    <mergeCell ref="D12:D13"/>
    <mergeCell ref="E12:E13"/>
    <mergeCell ref="F12:F13"/>
    <mergeCell ref="G12:G13"/>
    <mergeCell ref="H12:H13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37:B37"/>
    <mergeCell ref="A38:I39"/>
    <mergeCell ref="I12:I13"/>
    <mergeCell ref="I21:I22"/>
    <mergeCell ref="H31:H32"/>
    <mergeCell ref="I31:I32"/>
    <mergeCell ref="A21:A22"/>
    <mergeCell ref="B21:B22"/>
    <mergeCell ref="C21:C22"/>
  </mergeCells>
  <printOptions/>
  <pageMargins left="0.5905511811023623" right="0.5905511811023623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Sandomierz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2015-03-18T07:59:41Z</cp:lastPrinted>
  <dcterms:created xsi:type="dcterms:W3CDTF">2014-01-08T12:26:41Z</dcterms:created>
  <dcterms:modified xsi:type="dcterms:W3CDTF">2015-07-16T05:57:16Z</dcterms:modified>
  <cp:category/>
  <cp:version/>
  <cp:contentType/>
  <cp:contentStatus/>
</cp:coreProperties>
</file>