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firstSheet="1" activeTab="1"/>
  </bookViews>
  <sheets>
    <sheet name="TACHOSIL I KONTR" sheetId="1" r:id="rId1"/>
    <sheet name="SOPZ" sheetId="2" r:id="rId2"/>
  </sheets>
  <definedNames/>
  <calcPr fullCalcOnLoad="1"/>
</workbook>
</file>

<file path=xl/sharedStrings.xml><?xml version="1.0" encoding="utf-8"?>
<sst xmlns="http://schemas.openxmlformats.org/spreadsheetml/2006/main" count="193" uniqueCount="86">
  <si>
    <t>Ferrous sulpate tabl. o przedłużonym uwalnianiu  (105mg Fe II) x 30 szt.</t>
  </si>
  <si>
    <t>Heparin krem (300j.m./g) tuba 20g</t>
  </si>
  <si>
    <t>Theophylline tabl. 100mg x 30 szt.</t>
  </si>
  <si>
    <t>Theophylline tabl. o przedłużonym uwalnianiu 300mg x 50 szt.</t>
  </si>
  <si>
    <t>Fluticason amp. do nebulizacji 0,5mg/2ml x 10 szt.</t>
  </si>
  <si>
    <t>Eptifibatide roztwór do wstrzykiwań (2mg/ml) 10ml x 1 fiolka</t>
  </si>
  <si>
    <t>Eptifibatide roztwór do wstrzykiwań (0,75mg/ml) 100ml x 1 fiolka</t>
  </si>
  <si>
    <t>Szt.</t>
  </si>
  <si>
    <t>PAKIET I</t>
  </si>
  <si>
    <t>L.p.</t>
  </si>
  <si>
    <t>Ilość</t>
  </si>
  <si>
    <t>PAKIET 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</si>
  <si>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</si>
  <si>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</si>
  <si>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</si>
  <si>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</si>
  <si>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</si>
  <si>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</si>
  <si>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</si>
  <si>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</si>
  <si>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</si>
  <si>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</si>
  <si>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</si>
  <si>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</si>
  <si>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</si>
  <si>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</si>
  <si>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</si>
  <si>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Potassium chloride tabl. o przedłużonym uwalnianiu (391mg K) x 60 szt.</t>
  </si>
  <si>
    <t xml:space="preserve"> </t>
  </si>
  <si>
    <t>L/p</t>
  </si>
  <si>
    <t>C. jedn. netto</t>
  </si>
  <si>
    <t xml:space="preserve"> VAT</t>
  </si>
  <si>
    <t>Producent/Kod/Nazwa handlowa/ Ilość  w opakowaniu zbiorczym</t>
  </si>
  <si>
    <t xml:space="preserve">   </t>
  </si>
  <si>
    <t xml:space="preserve"> PREPARATY KONTRASTOWE</t>
  </si>
  <si>
    <t>Niejonowy jodowy środek cieniujący 300mgl/ml – 50ml</t>
  </si>
  <si>
    <t>Niejonowy jodowy środek cieniujący 300mgl/ml – 100ml</t>
  </si>
  <si>
    <t>Niejonowy jodowy środek cieniujący 370mgl/ml – 50ml</t>
  </si>
  <si>
    <t>Niejonowy jodowy środek cieniujący 370mgl/ml – 100ml</t>
  </si>
  <si>
    <t>Niejonowy jodowy środek cieniujący 370mgl/ml – 150ml</t>
  </si>
  <si>
    <t>Barium sulfuricum zawiesina 200ml</t>
  </si>
  <si>
    <t xml:space="preserve">Wartość netto:     </t>
  </si>
  <si>
    <t xml:space="preserve">Wartość brutto:   </t>
  </si>
  <si>
    <t>GĄBKA LECZNICZA</t>
  </si>
  <si>
    <t>Tachosil gąbka lecznicza 3,0 x 2,5cm x 1szt.</t>
  </si>
  <si>
    <t>Tachosil gąbka lecznicza 9,5 x 4,8cm x 1szt.</t>
  </si>
  <si>
    <t>Razem</t>
  </si>
  <si>
    <t>j.m</t>
  </si>
  <si>
    <t>Cena netto</t>
  </si>
  <si>
    <t>Nazwa handlowa, producent</t>
  </si>
  <si>
    <t>Cisatracurium roztwór do wstrzykiwań              i inf. (2mg/ml)  10mg /5ml x 5 amp.</t>
  </si>
  <si>
    <t>Cisatracurium roztwór do wstrzykiwań            i inf. (2mg/ml)  5mg/2,5ml  x 5 amp.</t>
  </si>
  <si>
    <t>Lithium carbonicum tabl. 250mg x 60szt.</t>
  </si>
  <si>
    <t>Mivacurium chloride inj. iv. 10mg/5ml x 5 amp.</t>
  </si>
  <si>
    <t>Remi fentanyl inj. iv. i do wlewów 1mg x 5 fiol.</t>
  </si>
  <si>
    <t>Remi fentanyl inj. iv. i do wlewów 2mg x 5 fiol.</t>
  </si>
  <si>
    <t>Bebilon HA RTF płyn od urodzenia 90ml</t>
  </si>
  <si>
    <t>SZCZEGÓŁOWY OPIS PRZEDMIOTU ZAMÓWIENIA</t>
  </si>
  <si>
    <t>Załącznik nr 1</t>
  </si>
  <si>
    <t>RAZEM</t>
  </si>
  <si>
    <t>ASORTYMENT</t>
  </si>
  <si>
    <t>j.m.</t>
  </si>
  <si>
    <t xml:space="preserve">Ilość </t>
  </si>
  <si>
    <t>VAT</t>
  </si>
  <si>
    <t>Cena brutto</t>
  </si>
  <si>
    <t>Wartość netto</t>
  </si>
  <si>
    <t>Wartość VAT</t>
  </si>
  <si>
    <t>Wartość brutto</t>
  </si>
  <si>
    <t>Op.</t>
  </si>
  <si>
    <t>Zamawiający dopuszcza możliwość oferowania leków w innych opakowaniach handlowych z odpowiednim przeliczeniem ilości. W przypadku otrzymania liczby ułamkowej należy zaokrąglić w górę do pełnych opakowań.</t>
  </si>
  <si>
    <t xml:space="preserve">PAKIET I LEKI </t>
  </si>
  <si>
    <t>Bisacodyl supp. 10mg x 5 szt.</t>
  </si>
  <si>
    <t xml:space="preserve">PAKIET II BEBILON </t>
  </si>
  <si>
    <t>PAKIET III PRODUKTY LECZNICZE</t>
  </si>
  <si>
    <t>Moviprep (Makrogol 3350) 2 saszetki A+ 2 saszetki B = 1 zestaw</t>
  </si>
  <si>
    <t>Klindamycyna roztwór do wstrzykiwań domięśniowych i infuzji dożylnych 0,15g/ml ampułki 2ml x 5 ampułek</t>
  </si>
  <si>
    <t>Klindamycyna roztwór do wstrzykiwań domięśniowych i infuzji dożylnych 0,15g/ml ampułki 4ml x 5 ampułek</t>
  </si>
  <si>
    <t>Carvedilol tabl.  25mg x 30 sztuk</t>
  </si>
  <si>
    <t>Ferrous sulphate (80mg FeII) tabl, powl. o przedłużonym uwalnianiu x 30 sztuk</t>
  </si>
  <si>
    <t>PAKIET IV PRODUKTY LECZNICZE</t>
  </si>
  <si>
    <t>Dieta kompletna normo kaloryczna, bezresztkowa, bezsmakowa, oparta na mieszaninie białek (kazeina, serwatka, soja, groch) (4g/100ml), zawartość EPA/DHA 0,34g/1000ml, zawierające tłuszcze MCT 0,6g/1000ml  oraz 6 neutralnych karotenoidów, 255 mOsm/l, w opakowaniu miękkim typu Pack, kompatybilnych z zestawem Flocare, poj. 1000ml</t>
  </si>
  <si>
    <t>szt.</t>
  </si>
  <si>
    <t>Flocare zestaw do żywienia dojelitowego do worków Pack</t>
  </si>
  <si>
    <t>PAKIET V PRODUKTY LECZNICZE</t>
  </si>
  <si>
    <t>Natrium chloratum 0,9% 100ml butelka stojąca z dwoma portami</t>
  </si>
  <si>
    <t>WSPÓLNY KOD CPV: 33600000-6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</si>
</sst>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0"/>
    <numFmt numFmtId="171" formatCode="0.0000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3" fontId="1" fillId="0" borderId="10" xfId="42" applyFont="1" applyBorder="1" applyAlignment="1">
      <alignment horizontal="right" vertical="top" wrapText="1"/>
    </xf>
    <xf numFmtId="43" fontId="1" fillId="0" borderId="11" xfId="42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9" fontId="0" fillId="0" borderId="14" xfId="0" applyNumberFormat="1" applyBorder="1" applyAlignment="1">
      <alignment/>
    </xf>
    <xf numFmtId="43" fontId="0" fillId="0" borderId="14" xfId="42" applyFont="1" applyBorder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8" fillId="0" borderId="0" xfId="0" applyFont="1" applyAlignment="1">
      <alignment wrapText="1"/>
    </xf>
    <xf numFmtId="4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/>
    </xf>
    <xf numFmtId="43" fontId="8" fillId="0" borderId="16" xfId="42" applyFont="1" applyBorder="1" applyAlignment="1">
      <alignment/>
    </xf>
    <xf numFmtId="0" fontId="8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/>
    </xf>
    <xf numFmtId="43" fontId="8" fillId="0" borderId="21" xfId="42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/>
    </xf>
    <xf numFmtId="43" fontId="8" fillId="0" borderId="24" xfId="42" applyFont="1" applyBorder="1" applyAlignment="1">
      <alignment/>
    </xf>
    <xf numFmtId="43" fontId="8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0" fontId="8" fillId="0" borderId="25" xfId="0" applyFont="1" applyBorder="1" applyAlignment="1">
      <alignment/>
    </xf>
    <xf numFmtId="43" fontId="8" fillId="0" borderId="25" xfId="42" applyFont="1" applyBorder="1" applyAlignment="1">
      <alignment/>
    </xf>
    <xf numFmtId="0" fontId="8" fillId="0" borderId="26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7" xfId="0" applyFont="1" applyBorder="1" applyAlignment="1">
      <alignment/>
    </xf>
    <xf numFmtId="0" fontId="1" fillId="0" borderId="28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2" fontId="7" fillId="0" borderId="10" xfId="0" applyNumberFormat="1" applyFont="1" applyBorder="1" applyAlignment="1">
      <alignment horizontal="center" vertical="top" wrapText="1"/>
    </xf>
    <xf numFmtId="43" fontId="0" fillId="0" borderId="0" xfId="42" applyAlignment="1">
      <alignment/>
    </xf>
    <xf numFmtId="43" fontId="7" fillId="0" borderId="10" xfId="42" applyFont="1" applyBorder="1" applyAlignment="1">
      <alignment horizontal="center" vertical="top" wrapText="1"/>
    </xf>
    <xf numFmtId="43" fontId="6" fillId="0" borderId="10" xfId="42" applyFont="1" applyBorder="1" applyAlignment="1">
      <alignment horizontal="center" vertical="top" wrapText="1"/>
    </xf>
    <xf numFmtId="43" fontId="7" fillId="0" borderId="10" xfId="42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43" fontId="6" fillId="0" borderId="11" xfId="42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3" fillId="0" borderId="27" xfId="0" applyFont="1" applyBorder="1" applyAlignment="1">
      <alignment/>
    </xf>
    <xf numFmtId="0" fontId="3" fillId="0" borderId="25" xfId="0" applyFont="1" applyFill="1" applyBorder="1" applyAlignment="1">
      <alignment vertical="top" wrapText="1"/>
    </xf>
    <xf numFmtId="43" fontId="6" fillId="0" borderId="12" xfId="42" applyFont="1" applyBorder="1" applyAlignment="1">
      <alignment horizontal="center" vertical="top" wrapText="1"/>
    </xf>
    <xf numFmtId="43" fontId="26" fillId="0" borderId="0" xfId="42" applyFont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/>
    </xf>
    <xf numFmtId="2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43" fontId="1" fillId="0" borderId="12" xfId="42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3" fontId="1" fillId="0" borderId="30" xfId="42" applyFont="1" applyBorder="1" applyAlignment="1">
      <alignment horizontal="center" vertical="top" wrapText="1"/>
    </xf>
    <xf numFmtId="43" fontId="1" fillId="0" borderId="13" xfId="42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3">
      <selection activeCell="A1" sqref="A1:J34"/>
    </sheetView>
  </sheetViews>
  <sheetFormatPr defaultColWidth="9.140625" defaultRowHeight="12.75"/>
  <cols>
    <col min="1" max="1" width="12.28125" style="0" customWidth="1"/>
    <col min="2" max="2" width="33.140625" style="18" customWidth="1"/>
    <col min="3" max="3" width="13.421875" style="0" customWidth="1"/>
    <col min="5" max="5" width="13.57421875" style="0" customWidth="1"/>
    <col min="6" max="6" width="15.57421875" style="2" customWidth="1"/>
    <col min="7" max="7" width="12.140625" style="0" customWidth="1"/>
    <col min="8" max="8" width="15.57421875" style="2" customWidth="1"/>
    <col min="9" max="9" width="16.8515625" style="2" customWidth="1"/>
    <col min="10" max="10" width="25.8515625" style="0" customWidth="1"/>
    <col min="13" max="13" width="13.57421875" style="0" customWidth="1"/>
  </cols>
  <sheetData>
    <row r="1" spans="1:2" ht="12.75">
      <c r="A1" s="15" t="s">
        <v>8</v>
      </c>
      <c r="B1" s="20"/>
    </row>
    <row r="2" spans="1:2" ht="12.75">
      <c r="A2" s="15" t="s">
        <v>34</v>
      </c>
      <c r="B2" s="20"/>
    </row>
    <row r="4" ht="13.5" thickBot="1"/>
    <row r="5" spans="1:16" ht="58.5" customHeight="1">
      <c r="A5" s="24" t="s">
        <v>29</v>
      </c>
      <c r="B5" s="25" t="s">
        <v>60</v>
      </c>
      <c r="C5" s="26" t="s">
        <v>61</v>
      </c>
      <c r="D5" s="26" t="s">
        <v>62</v>
      </c>
      <c r="E5" s="26" t="s">
        <v>30</v>
      </c>
      <c r="F5" s="27" t="s">
        <v>65</v>
      </c>
      <c r="G5" s="26" t="s">
        <v>31</v>
      </c>
      <c r="H5" s="27" t="s">
        <v>66</v>
      </c>
      <c r="I5" s="27" t="s">
        <v>67</v>
      </c>
      <c r="J5" s="28" t="s">
        <v>32</v>
      </c>
      <c r="K5" s="22"/>
      <c r="L5" s="22"/>
      <c r="M5" s="22"/>
      <c r="N5" s="22"/>
      <c r="O5" s="22"/>
      <c r="P5" s="22"/>
    </row>
    <row r="6" spans="1:16" ht="25.5">
      <c r="A6" s="29">
        <v>1</v>
      </c>
      <c r="B6" s="19" t="s">
        <v>35</v>
      </c>
      <c r="C6" s="14" t="s">
        <v>7</v>
      </c>
      <c r="D6" s="14">
        <v>500</v>
      </c>
      <c r="E6" s="14">
        <v>35</v>
      </c>
      <c r="F6" s="17">
        <f aca="true" t="shared" si="0" ref="F6:F11">D6*E6</f>
        <v>17500</v>
      </c>
      <c r="G6" s="16">
        <v>0.08</v>
      </c>
      <c r="H6" s="17">
        <f aca="true" t="shared" si="1" ref="H6:H11">F6*G6</f>
        <v>1400</v>
      </c>
      <c r="I6" s="17">
        <f aca="true" t="shared" si="2" ref="I6:I11">F6+H6</f>
        <v>18900</v>
      </c>
      <c r="J6" s="30"/>
      <c r="K6" s="22" t="s">
        <v>33</v>
      </c>
      <c r="L6" s="22"/>
      <c r="M6" s="22"/>
      <c r="N6" s="22"/>
      <c r="O6" s="22"/>
      <c r="P6" s="22"/>
    </row>
    <row r="7" spans="1:16" ht="25.5">
      <c r="A7" s="29">
        <v>2</v>
      </c>
      <c r="B7" s="19" t="s">
        <v>36</v>
      </c>
      <c r="C7" s="14" t="s">
        <v>7</v>
      </c>
      <c r="D7" s="14">
        <v>1800</v>
      </c>
      <c r="E7" s="14">
        <v>65</v>
      </c>
      <c r="F7" s="17">
        <f t="shared" si="0"/>
        <v>117000</v>
      </c>
      <c r="G7" s="16">
        <v>0.08</v>
      </c>
      <c r="H7" s="17">
        <f t="shared" si="1"/>
        <v>9360</v>
      </c>
      <c r="I7" s="17">
        <f t="shared" si="2"/>
        <v>126360</v>
      </c>
      <c r="J7" s="30"/>
      <c r="K7" s="22" t="s">
        <v>33</v>
      </c>
      <c r="L7" s="22"/>
      <c r="M7" s="22"/>
      <c r="N7" s="22"/>
      <c r="O7" s="22"/>
      <c r="P7" s="22"/>
    </row>
    <row r="8" spans="1:16" ht="25.5">
      <c r="A8" s="29">
        <v>3</v>
      </c>
      <c r="B8" s="19" t="s">
        <v>37</v>
      </c>
      <c r="C8" s="14" t="s">
        <v>7</v>
      </c>
      <c r="D8" s="14">
        <v>300</v>
      </c>
      <c r="E8" s="14">
        <v>40</v>
      </c>
      <c r="F8" s="17">
        <f t="shared" si="0"/>
        <v>12000</v>
      </c>
      <c r="G8" s="16">
        <v>0.08</v>
      </c>
      <c r="H8" s="17">
        <f t="shared" si="1"/>
        <v>960</v>
      </c>
      <c r="I8" s="17">
        <f t="shared" si="2"/>
        <v>12960</v>
      </c>
      <c r="J8" s="30"/>
      <c r="K8" s="22" t="s">
        <v>33</v>
      </c>
      <c r="L8" s="22"/>
      <c r="M8" s="22"/>
      <c r="N8" s="22"/>
      <c r="O8" s="22"/>
      <c r="P8" s="22"/>
    </row>
    <row r="9" spans="1:16" ht="25.5">
      <c r="A9" s="29">
        <v>4</v>
      </c>
      <c r="B9" s="19" t="s">
        <v>38</v>
      </c>
      <c r="C9" s="14" t="s">
        <v>7</v>
      </c>
      <c r="D9" s="14">
        <v>500</v>
      </c>
      <c r="E9" s="14">
        <v>75</v>
      </c>
      <c r="F9" s="17">
        <f t="shared" si="0"/>
        <v>37500</v>
      </c>
      <c r="G9" s="16">
        <v>0.08</v>
      </c>
      <c r="H9" s="17">
        <f t="shared" si="1"/>
        <v>3000</v>
      </c>
      <c r="I9" s="17">
        <f t="shared" si="2"/>
        <v>40500</v>
      </c>
      <c r="J9" s="30"/>
      <c r="K9" s="22" t="s">
        <v>33</v>
      </c>
      <c r="L9" s="22"/>
      <c r="M9" s="22"/>
      <c r="N9" s="22"/>
      <c r="O9" s="22"/>
      <c r="P9" s="22"/>
    </row>
    <row r="10" spans="1:16" ht="25.5">
      <c r="A10" s="29">
        <v>5</v>
      </c>
      <c r="B10" s="19" t="s">
        <v>39</v>
      </c>
      <c r="C10" s="14" t="s">
        <v>7</v>
      </c>
      <c r="D10" s="14">
        <v>170</v>
      </c>
      <c r="E10" s="14">
        <v>110</v>
      </c>
      <c r="F10" s="17">
        <f t="shared" si="0"/>
        <v>18700</v>
      </c>
      <c r="G10" s="16">
        <v>0.08</v>
      </c>
      <c r="H10" s="17">
        <f t="shared" si="1"/>
        <v>1496</v>
      </c>
      <c r="I10" s="17">
        <f t="shared" si="2"/>
        <v>20196</v>
      </c>
      <c r="J10" s="30"/>
      <c r="K10" s="22" t="s">
        <v>33</v>
      </c>
      <c r="L10" s="22"/>
      <c r="M10" s="22"/>
      <c r="N10" s="22"/>
      <c r="O10" s="22"/>
      <c r="P10" s="22"/>
    </row>
    <row r="11" spans="1:16" ht="12.75">
      <c r="A11" s="29">
        <v>6</v>
      </c>
      <c r="B11" s="19" t="s">
        <v>40</v>
      </c>
      <c r="C11" s="14" t="s">
        <v>7</v>
      </c>
      <c r="D11" s="14">
        <v>600</v>
      </c>
      <c r="E11" s="14">
        <v>12.5</v>
      </c>
      <c r="F11" s="17">
        <f t="shared" si="0"/>
        <v>7500</v>
      </c>
      <c r="G11" s="16">
        <v>0.08</v>
      </c>
      <c r="H11" s="17">
        <f t="shared" si="1"/>
        <v>600</v>
      </c>
      <c r="I11" s="17">
        <f t="shared" si="2"/>
        <v>8100</v>
      </c>
      <c r="J11" s="30"/>
      <c r="K11" s="22" t="s">
        <v>33</v>
      </c>
      <c r="L11" s="22"/>
      <c r="M11" s="22"/>
      <c r="N11" s="22"/>
      <c r="O11" s="22"/>
      <c r="P11" s="22"/>
    </row>
    <row r="12" spans="1:16" s="15" customFormat="1" ht="23.25" customHeight="1" thickBot="1">
      <c r="A12" s="31"/>
      <c r="B12" s="32" t="s">
        <v>46</v>
      </c>
      <c r="C12" s="33"/>
      <c r="D12" s="33"/>
      <c r="E12" s="33" t="s">
        <v>28</v>
      </c>
      <c r="F12" s="34">
        <f>SUM(F6:F11)</f>
        <v>210200</v>
      </c>
      <c r="G12" s="33"/>
      <c r="H12" s="34">
        <f>SUM(H6:H11)</f>
        <v>16816</v>
      </c>
      <c r="I12" s="34">
        <f>SUM(I6:I11)</f>
        <v>227016</v>
      </c>
      <c r="J12" s="35"/>
      <c r="K12" s="23"/>
      <c r="L12" s="23"/>
      <c r="M12" s="41"/>
      <c r="N12" s="23"/>
      <c r="O12" s="23"/>
      <c r="P12" s="23"/>
    </row>
    <row r="14" spans="1:3" ht="12.75">
      <c r="A14" s="15" t="s">
        <v>41</v>
      </c>
      <c r="B14" s="20"/>
      <c r="C14" s="21">
        <f>F12</f>
        <v>210200</v>
      </c>
    </row>
    <row r="15" spans="1:3" ht="12.75">
      <c r="A15" s="15" t="s">
        <v>42</v>
      </c>
      <c r="B15" s="20"/>
      <c r="C15" s="21">
        <f>I12</f>
        <v>227016</v>
      </c>
    </row>
    <row r="17" spans="1:2" ht="12.75">
      <c r="A17" s="15"/>
      <c r="B17" s="20"/>
    </row>
    <row r="18" spans="1:2" ht="12.75">
      <c r="A18" s="15"/>
      <c r="B18" s="20"/>
    </row>
    <row r="20" ht="12.75">
      <c r="A20" t="s">
        <v>28</v>
      </c>
    </row>
    <row r="23" spans="1:2" ht="12.75">
      <c r="A23" s="15" t="s">
        <v>11</v>
      </c>
      <c r="B23" s="20"/>
    </row>
    <row r="24" spans="1:2" ht="12.75">
      <c r="A24" s="15" t="s">
        <v>43</v>
      </c>
      <c r="B24" s="20"/>
    </row>
    <row r="26" ht="13.5" thickBot="1"/>
    <row r="27" spans="1:10" ht="38.25">
      <c r="A27" s="36" t="s">
        <v>29</v>
      </c>
      <c r="B27" s="37" t="s">
        <v>60</v>
      </c>
      <c r="C27" s="38" t="s">
        <v>61</v>
      </c>
      <c r="D27" s="38" t="s">
        <v>62</v>
      </c>
      <c r="E27" s="38" t="s">
        <v>30</v>
      </c>
      <c r="F27" s="39" t="s">
        <v>65</v>
      </c>
      <c r="G27" s="38" t="s">
        <v>31</v>
      </c>
      <c r="H27" s="39" t="s">
        <v>66</v>
      </c>
      <c r="I27" s="39" t="s">
        <v>67</v>
      </c>
      <c r="J27" s="28" t="s">
        <v>32</v>
      </c>
    </row>
    <row r="28" spans="1:13" ht="25.5">
      <c r="A28" s="29">
        <v>1</v>
      </c>
      <c r="B28" s="19" t="s">
        <v>44</v>
      </c>
      <c r="C28" s="14" t="s">
        <v>7</v>
      </c>
      <c r="D28" s="14">
        <v>60</v>
      </c>
      <c r="E28" s="14">
        <v>750</v>
      </c>
      <c r="F28" s="17">
        <f>D28*E28</f>
        <v>45000</v>
      </c>
      <c r="G28" s="16">
        <v>0.08</v>
      </c>
      <c r="H28" s="17">
        <f>F28*G28</f>
        <v>3600</v>
      </c>
      <c r="I28" s="17">
        <f>F28+H28</f>
        <v>48600</v>
      </c>
      <c r="J28" s="30"/>
      <c r="K28" t="s">
        <v>33</v>
      </c>
      <c r="L28" s="22"/>
      <c r="M28" s="22"/>
    </row>
    <row r="29" spans="1:13" ht="25.5">
      <c r="A29" s="29">
        <v>2</v>
      </c>
      <c r="B29" s="19" t="s">
        <v>45</v>
      </c>
      <c r="C29" s="14" t="s">
        <v>7</v>
      </c>
      <c r="D29" s="14">
        <v>50</v>
      </c>
      <c r="E29" s="14">
        <v>1103</v>
      </c>
      <c r="F29" s="17">
        <f>D29*E29</f>
        <v>55150</v>
      </c>
      <c r="G29" s="16">
        <v>0.08</v>
      </c>
      <c r="H29" s="17">
        <f>F29*G29</f>
        <v>4412</v>
      </c>
      <c r="I29" s="17">
        <f>F29+H29</f>
        <v>59562</v>
      </c>
      <c r="J29" s="30"/>
      <c r="K29" t="s">
        <v>33</v>
      </c>
      <c r="L29" s="22"/>
      <c r="M29" s="22"/>
    </row>
    <row r="30" spans="1:13" s="15" customFormat="1" ht="22.5" customHeight="1" thickBot="1">
      <c r="A30" s="31"/>
      <c r="B30" s="32" t="s">
        <v>46</v>
      </c>
      <c r="C30" s="33"/>
      <c r="D30" s="33"/>
      <c r="E30" s="33" t="s">
        <v>28</v>
      </c>
      <c r="F30" s="34">
        <f>SUM(F28:F29)</f>
        <v>100150</v>
      </c>
      <c r="G30" s="33"/>
      <c r="H30" s="34">
        <f>SUM(H28:H29)</f>
        <v>8012</v>
      </c>
      <c r="I30" s="34">
        <f>SUM(I28:I29)</f>
        <v>108162</v>
      </c>
      <c r="J30" s="35"/>
      <c r="M30" s="40"/>
    </row>
    <row r="32" spans="1:3" ht="12.75">
      <c r="A32" s="15" t="s">
        <v>41</v>
      </c>
      <c r="B32" s="20"/>
      <c r="C32" s="21">
        <f>F30</f>
        <v>100150</v>
      </c>
    </row>
    <row r="33" spans="1:3" ht="12.75">
      <c r="A33" s="15" t="s">
        <v>42</v>
      </c>
      <c r="B33" s="20"/>
      <c r="C33" s="21">
        <f>I30</f>
        <v>108162</v>
      </c>
    </row>
  </sheetData>
  <sheetProtection/>
  <printOptions/>
  <pageMargins left="0.5905511811023623" right="0.5905511811023623" top="0.984251968503937" bottom="0.984251968503937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40">
      <selection activeCell="B52" sqref="B52"/>
    </sheetView>
  </sheetViews>
  <sheetFormatPr defaultColWidth="9.140625" defaultRowHeight="12.75"/>
  <cols>
    <col min="1" max="1" width="5.7109375" style="0" customWidth="1"/>
    <col min="2" max="2" width="37.7109375" style="0" customWidth="1"/>
    <col min="3" max="3" width="11.00390625" style="0" customWidth="1"/>
    <col min="5" max="5" width="10.00390625" style="57" bestFit="1" customWidth="1"/>
    <col min="8" max="8" width="16.8515625" style="57" customWidth="1"/>
    <col min="9" max="9" width="8.7109375" style="57" customWidth="1"/>
    <col min="10" max="10" width="15.7109375" style="0" customWidth="1"/>
    <col min="12" max="12" width="15.00390625" style="0" bestFit="1" customWidth="1"/>
  </cols>
  <sheetData>
    <row r="1" ht="12.75">
      <c r="I1" s="68" t="s">
        <v>58</v>
      </c>
    </row>
    <row r="2" spans="2:7" ht="12.75">
      <c r="B2" s="74" t="s">
        <v>57</v>
      </c>
      <c r="C2" s="74"/>
      <c r="D2" s="74"/>
      <c r="E2" s="74"/>
      <c r="F2" s="74"/>
      <c r="G2" s="74"/>
    </row>
    <row r="3" spans="1:12" ht="15.75">
      <c r="A3" s="8"/>
      <c r="L3" s="43"/>
    </row>
    <row r="4" spans="1:12" ht="16.5" thickBot="1">
      <c r="A4" s="70" t="s">
        <v>70</v>
      </c>
      <c r="B4" s="69"/>
      <c r="C4" s="69"/>
      <c r="D4" s="69"/>
      <c r="E4" s="69"/>
      <c r="F4" s="69"/>
      <c r="L4" s="43"/>
    </row>
    <row r="5" spans="1:12" ht="24.75" customHeight="1">
      <c r="A5" s="75" t="s">
        <v>9</v>
      </c>
      <c r="B5" s="77" t="s">
        <v>60</v>
      </c>
      <c r="C5" s="75" t="s">
        <v>47</v>
      </c>
      <c r="D5" s="75" t="s">
        <v>10</v>
      </c>
      <c r="E5" s="79" t="s">
        <v>48</v>
      </c>
      <c r="F5" s="75" t="s">
        <v>63</v>
      </c>
      <c r="G5" s="75" t="s">
        <v>64</v>
      </c>
      <c r="H5" s="79" t="s">
        <v>65</v>
      </c>
      <c r="I5" s="79" t="s">
        <v>67</v>
      </c>
      <c r="J5" s="75" t="s">
        <v>49</v>
      </c>
      <c r="L5" s="43"/>
    </row>
    <row r="6" spans="1:12" ht="13.5" thickBot="1">
      <c r="A6" s="76"/>
      <c r="B6" s="78"/>
      <c r="C6" s="76"/>
      <c r="D6" s="76"/>
      <c r="E6" s="80"/>
      <c r="F6" s="76"/>
      <c r="G6" s="76"/>
      <c r="H6" s="80"/>
      <c r="I6" s="80"/>
      <c r="J6" s="76"/>
      <c r="L6" s="43"/>
    </row>
    <row r="7" spans="1:12" ht="13.5" thickBot="1">
      <c r="A7" s="11" t="s">
        <v>12</v>
      </c>
      <c r="B7" s="1" t="s">
        <v>71</v>
      </c>
      <c r="C7" s="51" t="s">
        <v>68</v>
      </c>
      <c r="D7" s="51">
        <v>400</v>
      </c>
      <c r="E7" s="60"/>
      <c r="F7" s="56"/>
      <c r="G7" s="56"/>
      <c r="H7" s="58"/>
      <c r="I7" s="58"/>
      <c r="J7" s="52"/>
      <c r="L7" s="43"/>
    </row>
    <row r="8" spans="1:12" ht="26.25" thickBot="1">
      <c r="A8" s="11" t="s">
        <v>13</v>
      </c>
      <c r="B8" s="1" t="s">
        <v>0</v>
      </c>
      <c r="C8" s="51" t="s">
        <v>68</v>
      </c>
      <c r="D8" s="51">
        <v>200</v>
      </c>
      <c r="E8" s="60"/>
      <c r="F8" s="56"/>
      <c r="G8" s="56"/>
      <c r="H8" s="58"/>
      <c r="I8" s="58"/>
      <c r="J8" s="52"/>
      <c r="L8" s="43"/>
    </row>
    <row r="9" spans="1:12" ht="13.5" thickBot="1">
      <c r="A9" s="11" t="s">
        <v>14</v>
      </c>
      <c r="B9" s="1" t="s">
        <v>1</v>
      </c>
      <c r="C9" s="51" t="s">
        <v>68</v>
      </c>
      <c r="D9" s="51">
        <v>80</v>
      </c>
      <c r="E9" s="60"/>
      <c r="F9" s="56"/>
      <c r="G9" s="56"/>
      <c r="H9" s="58"/>
      <c r="I9" s="58"/>
      <c r="J9" s="52"/>
      <c r="L9" s="43"/>
    </row>
    <row r="10" spans="1:12" ht="26.25" thickBot="1">
      <c r="A10" s="11" t="s">
        <v>15</v>
      </c>
      <c r="B10" s="1" t="s">
        <v>50</v>
      </c>
      <c r="C10" s="51" t="s">
        <v>68</v>
      </c>
      <c r="D10" s="51">
        <v>320</v>
      </c>
      <c r="E10" s="60"/>
      <c r="F10" s="56"/>
      <c r="G10" s="56"/>
      <c r="H10" s="58"/>
      <c r="I10" s="58"/>
      <c r="J10" s="52"/>
      <c r="L10" s="43"/>
    </row>
    <row r="11" spans="1:12" ht="26.25" thickBot="1">
      <c r="A11" s="11" t="s">
        <v>16</v>
      </c>
      <c r="B11" s="1" t="s">
        <v>51</v>
      </c>
      <c r="C11" s="51" t="s">
        <v>68</v>
      </c>
      <c r="D11" s="51">
        <v>60</v>
      </c>
      <c r="E11" s="60"/>
      <c r="F11" s="56"/>
      <c r="G11" s="56"/>
      <c r="H11" s="58"/>
      <c r="I11" s="58"/>
      <c r="J11" s="52"/>
      <c r="L11" s="43"/>
    </row>
    <row r="12" spans="1:12" ht="26.25" thickBot="1">
      <c r="A12" s="11" t="s">
        <v>17</v>
      </c>
      <c r="B12" s="1" t="s">
        <v>27</v>
      </c>
      <c r="C12" s="51" t="s">
        <v>68</v>
      </c>
      <c r="D12" s="51">
        <v>2000</v>
      </c>
      <c r="E12" s="60"/>
      <c r="F12" s="56"/>
      <c r="G12" s="56"/>
      <c r="H12" s="58"/>
      <c r="I12" s="58"/>
      <c r="J12" s="52"/>
      <c r="L12" s="43"/>
    </row>
    <row r="13" spans="1:12" ht="13.5" thickBot="1">
      <c r="A13" s="11" t="s">
        <v>18</v>
      </c>
      <c r="B13" s="1" t="s">
        <v>2</v>
      </c>
      <c r="C13" s="51" t="s">
        <v>68</v>
      </c>
      <c r="D13" s="51">
        <v>20</v>
      </c>
      <c r="E13" s="60"/>
      <c r="F13" s="56"/>
      <c r="G13" s="56"/>
      <c r="H13" s="58"/>
      <c r="I13" s="58"/>
      <c r="J13" s="52"/>
      <c r="L13" s="43"/>
    </row>
    <row r="14" spans="1:12" ht="26.25" thickBot="1">
      <c r="A14" s="11" t="s">
        <v>19</v>
      </c>
      <c r="B14" s="1" t="s">
        <v>3</v>
      </c>
      <c r="C14" s="51" t="s">
        <v>68</v>
      </c>
      <c r="D14" s="51">
        <v>100</v>
      </c>
      <c r="E14" s="60"/>
      <c r="F14" s="56"/>
      <c r="G14" s="56"/>
      <c r="H14" s="58"/>
      <c r="I14" s="58"/>
      <c r="J14" s="52"/>
      <c r="L14" s="43"/>
    </row>
    <row r="15" spans="1:12" ht="26.25" thickBot="1">
      <c r="A15" s="11" t="s">
        <v>20</v>
      </c>
      <c r="B15" s="1" t="s">
        <v>4</v>
      </c>
      <c r="C15" s="51" t="s">
        <v>68</v>
      </c>
      <c r="D15" s="51">
        <v>30</v>
      </c>
      <c r="E15" s="60"/>
      <c r="F15" s="56"/>
      <c r="G15" s="56"/>
      <c r="H15" s="58"/>
      <c r="I15" s="58"/>
      <c r="J15" s="52"/>
      <c r="L15" s="43"/>
    </row>
    <row r="16" spans="1:12" ht="26.25" thickBot="1">
      <c r="A16" s="11" t="s">
        <v>21</v>
      </c>
      <c r="B16" s="1" t="s">
        <v>5</v>
      </c>
      <c r="C16" s="51" t="s">
        <v>68</v>
      </c>
      <c r="D16" s="51">
        <v>150</v>
      </c>
      <c r="E16" s="60"/>
      <c r="F16" s="56"/>
      <c r="G16" s="56"/>
      <c r="H16" s="58"/>
      <c r="I16" s="58"/>
      <c r="J16" s="52"/>
      <c r="L16" s="43"/>
    </row>
    <row r="17" spans="1:12" ht="26.25" thickBot="1">
      <c r="A17" s="11" t="s">
        <v>22</v>
      </c>
      <c r="B17" s="1" t="s">
        <v>6</v>
      </c>
      <c r="C17" s="51" t="s">
        <v>68</v>
      </c>
      <c r="D17" s="51">
        <v>200</v>
      </c>
      <c r="E17" s="60"/>
      <c r="F17" s="56"/>
      <c r="G17" s="56"/>
      <c r="H17" s="58"/>
      <c r="I17" s="58"/>
      <c r="J17" s="52"/>
      <c r="L17" s="43"/>
    </row>
    <row r="18" spans="1:12" ht="13.5" thickBot="1">
      <c r="A18" s="11" t="s">
        <v>23</v>
      </c>
      <c r="B18" s="1" t="s">
        <v>52</v>
      </c>
      <c r="C18" s="51" t="s">
        <v>68</v>
      </c>
      <c r="D18" s="51">
        <v>60</v>
      </c>
      <c r="E18" s="60"/>
      <c r="F18" s="56"/>
      <c r="G18" s="56"/>
      <c r="H18" s="58"/>
      <c r="I18" s="58"/>
      <c r="J18" s="52"/>
      <c r="L18" s="43"/>
    </row>
    <row r="19" spans="1:12" ht="13.5" thickBot="1">
      <c r="A19" s="11" t="s">
        <v>24</v>
      </c>
      <c r="B19" s="1" t="s">
        <v>53</v>
      </c>
      <c r="C19" s="51" t="s">
        <v>68</v>
      </c>
      <c r="D19" s="51">
        <v>10</v>
      </c>
      <c r="E19" s="60"/>
      <c r="F19" s="56"/>
      <c r="G19" s="56"/>
      <c r="H19" s="58"/>
      <c r="I19" s="58"/>
      <c r="J19" s="52"/>
      <c r="L19" s="43"/>
    </row>
    <row r="20" spans="1:12" ht="13.5" thickBot="1">
      <c r="A20" s="11" t="s">
        <v>25</v>
      </c>
      <c r="B20" s="1" t="s">
        <v>54</v>
      </c>
      <c r="C20" s="51" t="s">
        <v>68</v>
      </c>
      <c r="D20" s="51">
        <v>5</v>
      </c>
      <c r="E20" s="60"/>
      <c r="F20" s="56"/>
      <c r="G20" s="56"/>
      <c r="H20" s="58"/>
      <c r="I20" s="58"/>
      <c r="J20" s="52"/>
      <c r="L20" s="43"/>
    </row>
    <row r="21" spans="1:12" ht="13.5" thickBot="1">
      <c r="A21" s="11" t="s">
        <v>26</v>
      </c>
      <c r="B21" s="1" t="s">
        <v>55</v>
      </c>
      <c r="C21" s="51" t="s">
        <v>68</v>
      </c>
      <c r="D21" s="51">
        <v>5</v>
      </c>
      <c r="E21" s="60"/>
      <c r="F21" s="56"/>
      <c r="G21" s="56"/>
      <c r="H21" s="58"/>
      <c r="I21" s="58"/>
      <c r="J21" s="52"/>
      <c r="L21" s="43"/>
    </row>
    <row r="22" spans="1:12" s="13" customFormat="1" ht="23.25" customHeight="1" thickBot="1">
      <c r="A22" s="65"/>
      <c r="B22" s="44" t="s">
        <v>59</v>
      </c>
      <c r="C22" s="44"/>
      <c r="D22" s="44"/>
      <c r="E22" s="45"/>
      <c r="F22" s="44"/>
      <c r="G22" s="44"/>
      <c r="H22" s="45"/>
      <c r="I22" s="45"/>
      <c r="J22" s="46"/>
      <c r="L22" s="43"/>
    </row>
    <row r="23" spans="1:12" ht="12.75">
      <c r="A23" s="55"/>
      <c r="B23" s="21"/>
      <c r="L23" s="43"/>
    </row>
    <row r="24" spans="1:12" ht="12.75">
      <c r="A24" s="48"/>
      <c r="L24" s="43"/>
    </row>
    <row r="25" spans="1:12" ht="16.5" thickBot="1">
      <c r="A25" s="70" t="s">
        <v>72</v>
      </c>
      <c r="B25" s="69"/>
      <c r="C25" s="69"/>
      <c r="D25" s="69"/>
      <c r="E25" s="69"/>
      <c r="F25" s="69"/>
      <c r="G25" s="69"/>
      <c r="L25" s="43"/>
    </row>
    <row r="26" spans="1:12" ht="24.75" customHeight="1">
      <c r="A26" s="75" t="s">
        <v>9</v>
      </c>
      <c r="B26" s="77" t="s">
        <v>60</v>
      </c>
      <c r="C26" s="75" t="s">
        <v>47</v>
      </c>
      <c r="D26" s="75" t="s">
        <v>10</v>
      </c>
      <c r="E26" s="79" t="s">
        <v>48</v>
      </c>
      <c r="F26" s="75" t="s">
        <v>63</v>
      </c>
      <c r="G26" s="75" t="s">
        <v>64</v>
      </c>
      <c r="H26" s="79" t="s">
        <v>65</v>
      </c>
      <c r="I26" s="79" t="s">
        <v>67</v>
      </c>
      <c r="J26" s="75" t="s">
        <v>49</v>
      </c>
      <c r="L26" s="43"/>
    </row>
    <row r="27" spans="1:12" ht="13.5" thickBot="1">
      <c r="A27" s="76"/>
      <c r="B27" s="78"/>
      <c r="C27" s="76"/>
      <c r="D27" s="76"/>
      <c r="E27" s="80"/>
      <c r="F27" s="76"/>
      <c r="G27" s="76"/>
      <c r="H27" s="80"/>
      <c r="I27" s="80"/>
      <c r="J27" s="76"/>
      <c r="L27" s="43"/>
    </row>
    <row r="28" spans="1:12" ht="13.5" thickBot="1">
      <c r="A28" s="54" t="s">
        <v>12</v>
      </c>
      <c r="B28" s="64" t="s">
        <v>56</v>
      </c>
      <c r="C28" s="7" t="s">
        <v>7</v>
      </c>
      <c r="D28" s="7">
        <v>4000</v>
      </c>
      <c r="E28" s="4"/>
      <c r="F28" s="62"/>
      <c r="G28" s="62"/>
      <c r="H28" s="63"/>
      <c r="I28" s="63"/>
      <c r="J28" s="7"/>
      <c r="L28" s="43"/>
    </row>
    <row r="29" spans="1:12" s="13" customFormat="1" ht="18.75" customHeight="1" thickBot="1">
      <c r="A29" s="65"/>
      <c r="B29" s="44" t="s">
        <v>59</v>
      </c>
      <c r="C29" s="44"/>
      <c r="D29" s="44"/>
      <c r="E29" s="45"/>
      <c r="F29" s="44"/>
      <c r="G29" s="44"/>
      <c r="H29" s="45"/>
      <c r="I29" s="45"/>
      <c r="J29" s="46"/>
      <c r="L29" s="43"/>
    </row>
    <row r="30" spans="1:12" ht="12.75">
      <c r="A30" s="55"/>
      <c r="B30" s="21"/>
      <c r="L30" s="43"/>
    </row>
    <row r="31" spans="1:12" ht="12.75">
      <c r="A31" s="10"/>
      <c r="L31" s="43"/>
    </row>
    <row r="32" spans="1:12" ht="12.75">
      <c r="A32" s="10"/>
      <c r="L32" s="43"/>
    </row>
    <row r="33" spans="1:12" ht="16.5" thickBot="1">
      <c r="A33" s="70" t="s">
        <v>73</v>
      </c>
      <c r="B33" s="69"/>
      <c r="C33" s="69"/>
      <c r="D33" s="69"/>
      <c r="E33" s="69"/>
      <c r="F33" s="69"/>
      <c r="G33" s="69"/>
      <c r="L33" s="43"/>
    </row>
    <row r="34" spans="1:12" ht="24.75" customHeight="1">
      <c r="A34" s="75" t="s">
        <v>9</v>
      </c>
      <c r="B34" s="77" t="s">
        <v>60</v>
      </c>
      <c r="C34" s="75" t="s">
        <v>47</v>
      </c>
      <c r="D34" s="75" t="s">
        <v>10</v>
      </c>
      <c r="E34" s="79" t="s">
        <v>48</v>
      </c>
      <c r="F34" s="75" t="s">
        <v>63</v>
      </c>
      <c r="G34" s="75" t="s">
        <v>64</v>
      </c>
      <c r="H34" s="79" t="s">
        <v>65</v>
      </c>
      <c r="I34" s="79" t="s">
        <v>67</v>
      </c>
      <c r="J34" s="75" t="s">
        <v>49</v>
      </c>
      <c r="L34" s="43"/>
    </row>
    <row r="35" spans="1:12" ht="13.5" thickBot="1">
      <c r="A35" s="76"/>
      <c r="B35" s="78"/>
      <c r="C35" s="76"/>
      <c r="D35" s="76"/>
      <c r="E35" s="80"/>
      <c r="F35" s="76"/>
      <c r="G35" s="76"/>
      <c r="H35" s="80"/>
      <c r="I35" s="80"/>
      <c r="J35" s="76"/>
      <c r="L35" s="43"/>
    </row>
    <row r="36" spans="1:12" ht="26.25" thickBot="1">
      <c r="A36" s="47" t="s">
        <v>12</v>
      </c>
      <c r="B36" s="12" t="s">
        <v>74</v>
      </c>
      <c r="C36" s="5" t="s">
        <v>68</v>
      </c>
      <c r="D36" s="5">
        <v>120</v>
      </c>
      <c r="E36" s="3"/>
      <c r="F36" s="61"/>
      <c r="G36" s="61"/>
      <c r="H36" s="59"/>
      <c r="I36" s="59"/>
      <c r="J36" s="5"/>
      <c r="L36" s="43"/>
    </row>
    <row r="37" spans="1:12" ht="39" thickBot="1">
      <c r="A37" s="47" t="s">
        <v>13</v>
      </c>
      <c r="B37" s="12" t="s">
        <v>75</v>
      </c>
      <c r="C37" s="5" t="s">
        <v>68</v>
      </c>
      <c r="D37" s="5">
        <v>30</v>
      </c>
      <c r="E37" s="3"/>
      <c r="F37" s="61"/>
      <c r="G37" s="61"/>
      <c r="H37" s="59"/>
      <c r="I37" s="59"/>
      <c r="J37" s="5"/>
      <c r="L37" s="43"/>
    </row>
    <row r="38" spans="1:12" ht="39" thickBot="1">
      <c r="A38" s="6" t="s">
        <v>14</v>
      </c>
      <c r="B38" s="72" t="s">
        <v>76</v>
      </c>
      <c r="C38" s="6" t="s">
        <v>68</v>
      </c>
      <c r="D38" s="6">
        <v>30</v>
      </c>
      <c r="E38" s="73"/>
      <c r="F38" s="71"/>
      <c r="G38" s="71"/>
      <c r="H38" s="67"/>
      <c r="I38" s="67"/>
      <c r="J38" s="6"/>
      <c r="L38" s="43"/>
    </row>
    <row r="39" spans="1:12" ht="13.5" thickBot="1">
      <c r="A39" s="6" t="s">
        <v>15</v>
      </c>
      <c r="B39" s="72" t="s">
        <v>77</v>
      </c>
      <c r="C39" s="6" t="s">
        <v>68</v>
      </c>
      <c r="D39" s="6">
        <v>100</v>
      </c>
      <c r="E39" s="73"/>
      <c r="F39" s="71"/>
      <c r="G39" s="71"/>
      <c r="H39" s="67"/>
      <c r="I39" s="67"/>
      <c r="J39" s="6"/>
      <c r="L39" s="43"/>
    </row>
    <row r="40" spans="1:12" ht="26.25" thickBot="1">
      <c r="A40" s="54" t="s">
        <v>16</v>
      </c>
      <c r="B40" s="64" t="s">
        <v>78</v>
      </c>
      <c r="C40" s="7" t="s">
        <v>68</v>
      </c>
      <c r="D40" s="7">
        <v>40</v>
      </c>
      <c r="E40" s="4"/>
      <c r="F40" s="62"/>
      <c r="G40" s="62"/>
      <c r="H40" s="63"/>
      <c r="I40" s="63"/>
      <c r="J40" s="7"/>
      <c r="L40" s="43"/>
    </row>
    <row r="41" spans="1:12" ht="21.75" customHeight="1" thickBot="1">
      <c r="A41" s="65"/>
      <c r="B41" s="66" t="s">
        <v>59</v>
      </c>
      <c r="C41" s="44"/>
      <c r="D41" s="44"/>
      <c r="E41" s="45"/>
      <c r="F41" s="44"/>
      <c r="G41" s="44"/>
      <c r="H41" s="45"/>
      <c r="I41" s="45"/>
      <c r="J41" s="46"/>
      <c r="L41" s="43"/>
    </row>
    <row r="42" spans="1:12" ht="12.75">
      <c r="A42" s="55"/>
      <c r="B42" s="21"/>
      <c r="L42" s="43"/>
    </row>
    <row r="43" spans="1:12" ht="12.75">
      <c r="A43" s="42"/>
      <c r="L43" s="43"/>
    </row>
    <row r="44" spans="1:12" ht="16.5" thickBot="1">
      <c r="A44" s="70" t="s">
        <v>79</v>
      </c>
      <c r="B44" s="69"/>
      <c r="C44" s="69"/>
      <c r="D44" s="69"/>
      <c r="E44" s="69"/>
      <c r="F44" s="69"/>
      <c r="G44" s="69"/>
      <c r="L44" s="43"/>
    </row>
    <row r="45" spans="1:12" ht="24.75" customHeight="1">
      <c r="A45" s="75" t="s">
        <v>9</v>
      </c>
      <c r="B45" s="77" t="s">
        <v>60</v>
      </c>
      <c r="C45" s="75" t="s">
        <v>47</v>
      </c>
      <c r="D45" s="75" t="s">
        <v>10</v>
      </c>
      <c r="E45" s="79" t="s">
        <v>48</v>
      </c>
      <c r="F45" s="75" t="s">
        <v>63</v>
      </c>
      <c r="G45" s="75" t="s">
        <v>64</v>
      </c>
      <c r="H45" s="79" t="s">
        <v>65</v>
      </c>
      <c r="I45" s="79" t="s">
        <v>67</v>
      </c>
      <c r="J45" s="75" t="s">
        <v>49</v>
      </c>
      <c r="L45" s="43"/>
    </row>
    <row r="46" spans="1:12" ht="13.5" thickBot="1">
      <c r="A46" s="76"/>
      <c r="B46" s="78"/>
      <c r="C46" s="76"/>
      <c r="D46" s="76"/>
      <c r="E46" s="80"/>
      <c r="F46" s="76"/>
      <c r="G46" s="76"/>
      <c r="H46" s="80"/>
      <c r="I46" s="80"/>
      <c r="J46" s="76"/>
      <c r="L46" s="43"/>
    </row>
    <row r="47" spans="1:12" ht="115.5" thickBot="1">
      <c r="A47" s="47" t="s">
        <v>12</v>
      </c>
      <c r="B47" s="12" t="s">
        <v>80</v>
      </c>
      <c r="C47" s="5" t="s">
        <v>81</v>
      </c>
      <c r="D47" s="5">
        <v>120</v>
      </c>
      <c r="E47" s="3"/>
      <c r="F47" s="61"/>
      <c r="G47" s="61"/>
      <c r="H47" s="59"/>
      <c r="I47" s="59"/>
      <c r="J47" s="9"/>
      <c r="L47" s="43"/>
    </row>
    <row r="48" spans="1:12" ht="26.25" thickBot="1">
      <c r="A48" s="54" t="s">
        <v>13</v>
      </c>
      <c r="B48" s="64" t="s">
        <v>82</v>
      </c>
      <c r="C48" s="7" t="s">
        <v>81</v>
      </c>
      <c r="D48" s="7">
        <v>120</v>
      </c>
      <c r="E48" s="4"/>
      <c r="F48" s="62"/>
      <c r="G48" s="62"/>
      <c r="H48" s="63"/>
      <c r="I48" s="63"/>
      <c r="J48" s="7"/>
      <c r="L48" s="43"/>
    </row>
    <row r="49" spans="1:12" s="13" customFormat="1" ht="23.25" customHeight="1" thickBot="1">
      <c r="A49" s="53"/>
      <c r="B49" s="44" t="s">
        <v>59</v>
      </c>
      <c r="C49" s="44"/>
      <c r="D49" s="44"/>
      <c r="E49" s="45"/>
      <c r="F49" s="44"/>
      <c r="G49" s="44"/>
      <c r="H49" s="45"/>
      <c r="I49" s="45"/>
      <c r="J49" s="46"/>
      <c r="L49" s="43"/>
    </row>
    <row r="50" spans="1:12" ht="12.75">
      <c r="A50" s="55"/>
      <c r="B50" s="21"/>
      <c r="L50" s="43"/>
    </row>
    <row r="51" spans="1:12" ht="12.75">
      <c r="A51" s="42"/>
      <c r="L51" s="43"/>
    </row>
    <row r="52" spans="1:12" ht="12.75">
      <c r="A52" s="42"/>
      <c r="L52" s="43"/>
    </row>
    <row r="53" spans="1:12" ht="12.75">
      <c r="A53" s="42"/>
      <c r="L53" s="43"/>
    </row>
    <row r="54" spans="1:12" ht="16.5" thickBot="1">
      <c r="A54" s="70" t="s">
        <v>83</v>
      </c>
      <c r="B54" s="69"/>
      <c r="C54" s="69"/>
      <c r="D54" s="69"/>
      <c r="E54" s="69"/>
      <c r="F54" s="69"/>
      <c r="G54" s="69"/>
      <c r="L54" s="43"/>
    </row>
    <row r="55" spans="1:12" ht="24.75" customHeight="1">
      <c r="A55" s="75" t="s">
        <v>9</v>
      </c>
      <c r="B55" s="77" t="s">
        <v>60</v>
      </c>
      <c r="C55" s="75" t="s">
        <v>47</v>
      </c>
      <c r="D55" s="75" t="s">
        <v>10</v>
      </c>
      <c r="E55" s="79" t="s">
        <v>48</v>
      </c>
      <c r="F55" s="75" t="s">
        <v>63</v>
      </c>
      <c r="G55" s="75" t="s">
        <v>64</v>
      </c>
      <c r="H55" s="79" t="s">
        <v>65</v>
      </c>
      <c r="I55" s="79" t="s">
        <v>67</v>
      </c>
      <c r="J55" s="75" t="s">
        <v>49</v>
      </c>
      <c r="L55" s="43"/>
    </row>
    <row r="56" spans="1:12" ht="13.5" thickBot="1">
      <c r="A56" s="76"/>
      <c r="B56" s="78"/>
      <c r="C56" s="76"/>
      <c r="D56" s="76"/>
      <c r="E56" s="80"/>
      <c r="F56" s="76"/>
      <c r="G56" s="76"/>
      <c r="H56" s="80"/>
      <c r="I56" s="80"/>
      <c r="J56" s="76"/>
      <c r="L56" s="43"/>
    </row>
    <row r="57" spans="1:12" ht="24.75" thickBot="1">
      <c r="A57" s="47" t="s">
        <v>12</v>
      </c>
      <c r="B57" s="50" t="s">
        <v>84</v>
      </c>
      <c r="C57" s="5" t="s">
        <v>81</v>
      </c>
      <c r="D57" s="5">
        <v>30000</v>
      </c>
      <c r="E57" s="3"/>
      <c r="F57" s="61"/>
      <c r="G57" s="61"/>
      <c r="H57" s="59"/>
      <c r="I57" s="59"/>
      <c r="J57" s="5"/>
      <c r="L57" s="43"/>
    </row>
    <row r="58" spans="1:12" ht="23.25" customHeight="1" thickBot="1">
      <c r="A58" s="53"/>
      <c r="B58" s="44" t="s">
        <v>59</v>
      </c>
      <c r="C58" s="44"/>
      <c r="D58" s="44"/>
      <c r="E58" s="45"/>
      <c r="F58" s="44"/>
      <c r="G58" s="44"/>
      <c r="H58" s="45"/>
      <c r="I58" s="45"/>
      <c r="J58" s="46"/>
      <c r="L58" s="43"/>
    </row>
    <row r="59" spans="1:12" ht="12.75">
      <c r="A59" s="55"/>
      <c r="B59" s="21"/>
      <c r="L59" s="43"/>
    </row>
    <row r="60" spans="1:9" ht="12.75">
      <c r="A60" s="55"/>
      <c r="B60" s="21"/>
      <c r="E60"/>
      <c r="H60"/>
      <c r="I60"/>
    </row>
    <row r="61" spans="1:9" ht="12.75">
      <c r="A61" s="55"/>
      <c r="B61" s="21"/>
      <c r="E61"/>
      <c r="H61"/>
      <c r="I61"/>
    </row>
    <row r="62" spans="1:9" ht="12.75">
      <c r="A62" s="81" t="s">
        <v>85</v>
      </c>
      <c r="B62" s="82"/>
      <c r="E62"/>
      <c r="H62"/>
      <c r="I62"/>
    </row>
    <row r="63" spans="1:9" ht="12.75">
      <c r="A63" s="83" t="s">
        <v>69</v>
      </c>
      <c r="B63" s="84"/>
      <c r="C63" s="84"/>
      <c r="D63" s="84"/>
      <c r="E63" s="84"/>
      <c r="F63" s="84"/>
      <c r="G63" s="84"/>
      <c r="H63" s="84"/>
      <c r="I63" s="84"/>
    </row>
    <row r="64" spans="1:9" ht="12.75">
      <c r="A64" s="84"/>
      <c r="B64" s="84"/>
      <c r="C64" s="84"/>
      <c r="D64" s="84"/>
      <c r="E64" s="84"/>
      <c r="F64" s="84"/>
      <c r="G64" s="84"/>
      <c r="H64" s="84"/>
      <c r="I64" s="84"/>
    </row>
    <row r="65" spans="1:12" ht="12.75">
      <c r="A65" s="49"/>
      <c r="E65"/>
      <c r="H65"/>
      <c r="I65"/>
      <c r="L65" s="43"/>
    </row>
    <row r="66" spans="1:9" ht="12.75">
      <c r="A66" s="49"/>
      <c r="E66"/>
      <c r="H66"/>
      <c r="I66"/>
    </row>
    <row r="67" spans="1:9" ht="12.75">
      <c r="A67" s="49"/>
      <c r="E67"/>
      <c r="H67"/>
      <c r="I67"/>
    </row>
    <row r="68" spans="1:9" ht="12.75">
      <c r="A68" s="49"/>
      <c r="E68"/>
      <c r="H68"/>
      <c r="I68"/>
    </row>
    <row r="69" spans="1:9" ht="12.75">
      <c r="A69" s="49"/>
      <c r="E69"/>
      <c r="H69"/>
      <c r="I69"/>
    </row>
    <row r="70" spans="1:9" ht="12.75">
      <c r="A70" s="49"/>
      <c r="E70"/>
      <c r="H70"/>
      <c r="I70"/>
    </row>
    <row r="71" spans="1:9" ht="12.75">
      <c r="A71" s="49"/>
      <c r="E71"/>
      <c r="H71"/>
      <c r="I71"/>
    </row>
    <row r="72" spans="1:9" ht="12.75">
      <c r="A72" s="49"/>
      <c r="E72"/>
      <c r="H72"/>
      <c r="I72"/>
    </row>
    <row r="73" spans="1:9" ht="12.75">
      <c r="A73" s="49"/>
      <c r="E73"/>
      <c r="H73"/>
      <c r="I73"/>
    </row>
    <row r="74" spans="1:9" ht="12.75">
      <c r="A74" s="49"/>
      <c r="E74"/>
      <c r="H74"/>
      <c r="I74"/>
    </row>
    <row r="75" spans="1:9" ht="12.75">
      <c r="A75" s="49"/>
      <c r="E75"/>
      <c r="H75"/>
      <c r="I75"/>
    </row>
    <row r="76" spans="1:9" ht="12.75">
      <c r="A76" s="49"/>
      <c r="E76"/>
      <c r="H76"/>
      <c r="I76"/>
    </row>
    <row r="77" spans="1:9" ht="12.75">
      <c r="A77" s="49"/>
      <c r="E77"/>
      <c r="H77"/>
      <c r="I77"/>
    </row>
    <row r="78" spans="1:9" ht="12.75">
      <c r="A78" s="49"/>
      <c r="E78"/>
      <c r="H78"/>
      <c r="I78"/>
    </row>
    <row r="79" spans="1:9" ht="12.75">
      <c r="A79" s="49"/>
      <c r="E79"/>
      <c r="H79"/>
      <c r="I79"/>
    </row>
    <row r="80" spans="1:9" ht="12.75">
      <c r="A80" s="49"/>
      <c r="E80"/>
      <c r="H80"/>
      <c r="I80"/>
    </row>
    <row r="81" spans="1:9" ht="12.75">
      <c r="A81" s="49"/>
      <c r="E81"/>
      <c r="H81"/>
      <c r="I81"/>
    </row>
    <row r="82" spans="1:9" ht="12.75">
      <c r="A82" s="49"/>
      <c r="E82"/>
      <c r="H82"/>
      <c r="I82"/>
    </row>
    <row r="83" spans="1:9" ht="12.75">
      <c r="A83" s="49"/>
      <c r="E83"/>
      <c r="H83"/>
      <c r="I83"/>
    </row>
    <row r="84" spans="1:9" ht="12.75">
      <c r="A84" s="49"/>
      <c r="E84"/>
      <c r="H84"/>
      <c r="I84"/>
    </row>
    <row r="85" spans="1:9" ht="12.75">
      <c r="A85" s="49"/>
      <c r="E85"/>
      <c r="H85"/>
      <c r="I85"/>
    </row>
    <row r="86" spans="1:9" ht="12.75">
      <c r="A86" s="49"/>
      <c r="E86"/>
      <c r="H86"/>
      <c r="I86"/>
    </row>
    <row r="87" spans="1:9" ht="12.75">
      <c r="A87" s="49"/>
      <c r="E87"/>
      <c r="H87"/>
      <c r="I87"/>
    </row>
    <row r="88" spans="1:9" ht="12.75">
      <c r="A88" s="49"/>
      <c r="E88"/>
      <c r="H88"/>
      <c r="I88"/>
    </row>
    <row r="89" spans="1:9" ht="12.75">
      <c r="A89" s="49"/>
      <c r="E89"/>
      <c r="H89"/>
      <c r="I89"/>
    </row>
    <row r="90" spans="1:9" ht="12.75">
      <c r="A90" s="49"/>
      <c r="E90"/>
      <c r="H90"/>
      <c r="I90"/>
    </row>
    <row r="91" spans="1:9" ht="12.75">
      <c r="A91" s="49"/>
      <c r="E91"/>
      <c r="H91"/>
      <c r="I91"/>
    </row>
    <row r="92" spans="1:9" ht="12.75">
      <c r="A92" s="49"/>
      <c r="E92"/>
      <c r="H92"/>
      <c r="I92"/>
    </row>
    <row r="93" spans="1:9" ht="12.75">
      <c r="A93" s="49"/>
      <c r="E93"/>
      <c r="H93"/>
      <c r="I93"/>
    </row>
    <row r="94" spans="1:9" ht="12.75">
      <c r="A94" s="49"/>
      <c r="E94"/>
      <c r="H94"/>
      <c r="I94"/>
    </row>
    <row r="95" spans="1:9" ht="12.75">
      <c r="A95" s="49"/>
      <c r="E95"/>
      <c r="H95"/>
      <c r="I95"/>
    </row>
    <row r="96" spans="1:9" ht="12.75">
      <c r="A96" s="49"/>
      <c r="E96"/>
      <c r="H96"/>
      <c r="I96"/>
    </row>
    <row r="97" spans="1:9" ht="12.75">
      <c r="A97" s="49"/>
      <c r="E97"/>
      <c r="H97"/>
      <c r="I97"/>
    </row>
    <row r="98" spans="1:9" ht="12.75">
      <c r="A98" s="49"/>
      <c r="E98"/>
      <c r="H98"/>
      <c r="I98"/>
    </row>
    <row r="99" spans="1:9" ht="12.75">
      <c r="A99" s="49"/>
      <c r="E99"/>
      <c r="H99"/>
      <c r="I99"/>
    </row>
    <row r="100" spans="1:9" ht="12.75">
      <c r="A100" s="49"/>
      <c r="E100"/>
      <c r="H100"/>
      <c r="I100"/>
    </row>
    <row r="101" spans="1:9" ht="12.75">
      <c r="A101" s="49"/>
      <c r="E101"/>
      <c r="H101"/>
      <c r="I101"/>
    </row>
  </sheetData>
  <mergeCells count="53">
    <mergeCell ref="I5:I6"/>
    <mergeCell ref="A62:B62"/>
    <mergeCell ref="A63:I64"/>
    <mergeCell ref="I26:I27"/>
    <mergeCell ref="J5:J6"/>
    <mergeCell ref="A5:A6"/>
    <mergeCell ref="B5:B6"/>
    <mergeCell ref="C5:C6"/>
    <mergeCell ref="D5:D6"/>
    <mergeCell ref="E5:E6"/>
    <mergeCell ref="F5:F6"/>
    <mergeCell ref="G5:G6"/>
    <mergeCell ref="H5:H6"/>
    <mergeCell ref="I34:I35"/>
    <mergeCell ref="J26:J27"/>
    <mergeCell ref="A26:A27"/>
    <mergeCell ref="B26:B27"/>
    <mergeCell ref="C26:C27"/>
    <mergeCell ref="D26:D27"/>
    <mergeCell ref="E26:E27"/>
    <mergeCell ref="F26:F27"/>
    <mergeCell ref="G26:G27"/>
    <mergeCell ref="H26:H27"/>
    <mergeCell ref="H45:H46"/>
    <mergeCell ref="I45:I46"/>
    <mergeCell ref="A34:A35"/>
    <mergeCell ref="B34:B35"/>
    <mergeCell ref="C34:C35"/>
    <mergeCell ref="D34:D35"/>
    <mergeCell ref="E34:E35"/>
    <mergeCell ref="F34:F35"/>
    <mergeCell ref="G34:G35"/>
    <mergeCell ref="H34:H35"/>
    <mergeCell ref="H55:H56"/>
    <mergeCell ref="I55:I56"/>
    <mergeCell ref="J34:J35"/>
    <mergeCell ref="A45:A46"/>
    <mergeCell ref="B45:B46"/>
    <mergeCell ref="C45:C46"/>
    <mergeCell ref="D45:D46"/>
    <mergeCell ref="E45:E46"/>
    <mergeCell ref="F45:F46"/>
    <mergeCell ref="G45:G46"/>
    <mergeCell ref="B2:G2"/>
    <mergeCell ref="J55:J56"/>
    <mergeCell ref="J45:J46"/>
    <mergeCell ref="A55:A56"/>
    <mergeCell ref="B55:B56"/>
    <mergeCell ref="C55:C56"/>
    <mergeCell ref="D55:D56"/>
    <mergeCell ref="E55:E56"/>
    <mergeCell ref="F55:F56"/>
    <mergeCell ref="G55:G56"/>
  </mergeCells>
  <printOptions/>
  <pageMargins left="0.5905511811023623" right="0.5905511811023623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Sandomierz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mzych</dc:creator>
  <cp:keywords/>
  <dc:description/>
  <cp:lastModifiedBy>akargulewicz</cp:lastModifiedBy>
  <cp:lastPrinted>2015-03-18T07:59:41Z</cp:lastPrinted>
  <dcterms:created xsi:type="dcterms:W3CDTF">2014-01-08T12:26:41Z</dcterms:created>
  <dcterms:modified xsi:type="dcterms:W3CDTF">2015-03-19T08:16:53Z</dcterms:modified>
  <cp:category/>
  <cp:version/>
  <cp:contentType/>
  <cp:contentStatus/>
</cp:coreProperties>
</file>